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aten\Reisen\"/>
    </mc:Choice>
  </mc:AlternateContent>
  <xr:revisionPtr revIDLastSave="0" documentId="13_ncr:1_{7BAC6D32-88D6-4FB3-B870-DD2641BC7F6C}" xr6:coauthVersionLast="47" xr6:coauthVersionMax="47" xr10:uidLastSave="{00000000-0000-0000-0000-000000000000}"/>
  <bookViews>
    <workbookView xWindow="-27195" yWindow="390" windowWidth="26970" windowHeight="14895" xr2:uid="{528734EB-1E6A-4D00-9F26-22E344C234D3}"/>
  </bookViews>
  <sheets>
    <sheet name="Planung" sheetId="3" r:id="rId1"/>
    <sheet name="Fähr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3" l="1"/>
  <c r="V11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L12" i="3"/>
  <c r="M12" i="3"/>
  <c r="N12" i="3"/>
  <c r="J14" i="2"/>
  <c r="I15" i="2"/>
  <c r="O12" i="3" l="1"/>
  <c r="V20" i="3"/>
  <c r="V19" i="3"/>
  <c r="V7" i="3"/>
  <c r="V6" i="3"/>
  <c r="G12" i="3"/>
  <c r="C12" i="3"/>
  <c r="D12" i="3"/>
  <c r="E12" i="3"/>
  <c r="F12" i="3"/>
  <c r="H12" i="3"/>
  <c r="I12" i="3"/>
  <c r="J12" i="3"/>
  <c r="K12" i="3"/>
  <c r="P12" i="3"/>
  <c r="Q12" i="3"/>
  <c r="R12" i="3"/>
  <c r="S12" i="3"/>
  <c r="T12" i="3"/>
  <c r="T13" i="3" s="1"/>
  <c r="U12" i="3"/>
  <c r="U13" i="3" s="1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tc={D37C73DA-88D4-4A3F-B072-596EB289FB51}</author>
    <author>tc={2DBB8540-8C32-4249-961D-06306C00E1D6}</author>
    <author>tc={29D51DB2-8EA2-40A2-9266-7A3A3849224E}</author>
    <author>tc={50E4A62C-96D1-4739-98FE-175CBF7D8C6F}</author>
  </authors>
  <commentList>
    <comment ref="D13" authorId="0" shapeId="0" xr:uid="{D37C73DA-88D4-4A3F-B072-596EB289FB5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Evtl später, wegen 
Ablegezeiten der Fähre</t>
      </text>
    </comment>
    <comment ref="H13" authorId="1" shapeId="0" xr:uid="{2DBB8540-8C32-4249-961D-06306C00E1D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Evtl später, wegen 
Ablegezeiten der Fähre</t>
      </text>
    </comment>
    <comment ref="I13" authorId="2" shapeId="0" xr:uid="{29D51DB2-8EA2-40A2-9266-7A3A3849224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Evtl später, wegen 
Ablegezeiten der Fähre</t>
      </text>
    </comment>
    <comment ref="R13" authorId="3" shapeId="0" xr:uid="{50E4A62C-96D1-4739-98FE-175CBF7D8C6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Fähre ab: 13:30, Dauer 1:45, dann noch 1:45 auf BAB = 17:45</t>
      </text>
    </comment>
  </commentList>
</comments>
</file>

<file path=xl/sharedStrings.xml><?xml version="1.0" encoding="utf-8"?>
<sst xmlns="http://schemas.openxmlformats.org/spreadsheetml/2006/main" count="191" uniqueCount="152">
  <si>
    <t xml:space="preserve">Fähre </t>
  </si>
  <si>
    <t>Hirtshals</t>
  </si>
  <si>
    <t>Kristiansand</t>
  </si>
  <si>
    <t>fjordline</t>
  </si>
  <si>
    <t>Oslo</t>
  </si>
  <si>
    <t>alle 30mins</t>
  </si>
  <si>
    <t>Fähre</t>
  </si>
  <si>
    <t>Lysebotn</t>
  </si>
  <si>
    <t>Tommervag</t>
  </si>
  <si>
    <t>Seivika</t>
  </si>
  <si>
    <t>Seivika-Tømmervåg - Fjord1</t>
  </si>
  <si>
    <t>bis 22:00</t>
  </si>
  <si>
    <t>bis 22:01</t>
  </si>
  <si>
    <t>Nesvik</t>
  </si>
  <si>
    <t>Hjelmeland</t>
  </si>
  <si>
    <t>Fähre Hjelmeland - Nesvik in Ryfylke - Fjord Norway</t>
  </si>
  <si>
    <t>alle 20mins</t>
  </si>
  <si>
    <t>Kolumbus
The car ferry (route 563) runs Monday, Wednesday, Friday and Sunday</t>
  </si>
  <si>
    <t>Rostock</t>
  </si>
  <si>
    <t>Gedser</t>
  </si>
  <si>
    <t>Dauer</t>
  </si>
  <si>
    <t>Abfahrt</t>
  </si>
  <si>
    <t>So,Mo, Mi- 13:15</t>
  </si>
  <si>
    <t>Fahrdaten</t>
  </si>
  <si>
    <t>Samstag</t>
  </si>
  <si>
    <t>Sonntag</t>
  </si>
  <si>
    <t>Montag</t>
  </si>
  <si>
    <t>Dienstag</t>
  </si>
  <si>
    <t>Mittwoch</t>
  </si>
  <si>
    <t>Donnerstag</t>
  </si>
  <si>
    <t>Freitag</t>
  </si>
  <si>
    <t xml:space="preserve">Summe </t>
  </si>
  <si>
    <t>Einheit</t>
  </si>
  <si>
    <t>Datum</t>
  </si>
  <si>
    <t>Strecke von
- über - bis</t>
  </si>
  <si>
    <t>km</t>
  </si>
  <si>
    <t>Kosten</t>
  </si>
  <si>
    <t>wo</t>
  </si>
  <si>
    <t>kostenloses Storno bis</t>
  </si>
  <si>
    <t>Summe</t>
  </si>
  <si>
    <t>Frühstück</t>
  </si>
  <si>
    <t>dabei</t>
  </si>
  <si>
    <t>Norwegen 2025</t>
  </si>
  <si>
    <t>Fahrzeit basecamp</t>
  </si>
  <si>
    <t>km Autobahn</t>
  </si>
  <si>
    <t>Fahrzeit Fähre</t>
  </si>
  <si>
    <t>Oslo
Fla</t>
  </si>
  <si>
    <t>Fahrzeit BC adaptiert (+15%)</t>
  </si>
  <si>
    <t>Fähre an:
10:00</t>
  </si>
  <si>
    <t>Fla
Oppdal</t>
  </si>
  <si>
    <t>camping</t>
  </si>
  <si>
    <t>Hytter</t>
  </si>
  <si>
    <t>DZ</t>
  </si>
  <si>
    <t>Kiel</t>
  </si>
  <si>
    <t>Personer i lugar - Color Line</t>
  </si>
  <si>
    <t>colorline</t>
  </si>
  <si>
    <t>Lübeck
Kiel</t>
  </si>
  <si>
    <t>Fähre ab:
14:00</t>
  </si>
  <si>
    <t>2Pers+Lounge+2Motorrad</t>
  </si>
  <si>
    <t>Fähre ab:
14:30</t>
  </si>
  <si>
    <t>Fjord Line Booking</t>
  </si>
  <si>
    <t>Neuruppin
Berlin
Cottbus</t>
  </si>
  <si>
    <t>Cottbus
Prag</t>
  </si>
  <si>
    <t>Prag
Gratwein</t>
  </si>
  <si>
    <t>Unterkunft</t>
  </si>
  <si>
    <t>Fähre(n)</t>
  </si>
  <si>
    <t>Typ Unterkunft</t>
  </si>
  <si>
    <t>Startzeit Motorrad</t>
  </si>
  <si>
    <t>Create new user (ferrypay.no)</t>
  </si>
  <si>
    <t>Hof
Lübeck</t>
  </si>
  <si>
    <t>Gratwein
Hof</t>
  </si>
  <si>
    <t>Geld sparen in Norwegen - Wertvolle Tipps &amp; Infos für deine Reise (nordlandblog.de)</t>
  </si>
  <si>
    <t>Triff dich mit Locals und Reisenden. Finde eine Unterkunft in Norway | Couchsurfing</t>
  </si>
  <si>
    <t>alle 2h</t>
  </si>
  <si>
    <t>2 Fähren</t>
  </si>
  <si>
    <t>booking:
aursjohytta
@knt.no </t>
  </si>
  <si>
    <t>Aursjøhytta</t>
  </si>
  <si>
    <t>Eikesdalen
Geiranger</t>
  </si>
  <si>
    <t>outdoorwaschmittel</t>
  </si>
  <si>
    <t>wäscheleine</t>
  </si>
  <si>
    <t>tarp-leinen</t>
  </si>
  <si>
    <t>Gedser - Rostock Fähre | Tickets, Preise, Fahrpläne - Direct Ferries</t>
  </si>
  <si>
    <t>Berlin</t>
  </si>
  <si>
    <t>Charles Bridge
Palace</t>
  </si>
  <si>
    <t>NOK</t>
  </si>
  <si>
    <t>Euro</t>
  </si>
  <si>
    <t>&lt;</t>
  </si>
  <si>
    <t>&gt;</t>
  </si>
  <si>
    <t>2Pers+Kabine+2Motorrad+Früh</t>
  </si>
  <si>
    <t>Hotel Am 
Kuhbogen</t>
  </si>
  <si>
    <t>Altstadthotel 
Am Theater</t>
  </si>
  <si>
    <t>zahlen an
Unterkunft</t>
  </si>
  <si>
    <t>Maisonette</t>
  </si>
  <si>
    <t>Nestal</t>
  </si>
  <si>
    <t>Abbuchung
3.7.</t>
  </si>
  <si>
    <t>oropax bzw gehörschutz</t>
  </si>
  <si>
    <t>trockenes tuch im tankrucksack für visier</t>
  </si>
  <si>
    <t>beheizbare jacke, handschuhe</t>
  </si>
  <si>
    <t>antimückenspray</t>
  </si>
  <si>
    <t>föhn zum trocknen</t>
  </si>
  <si>
    <t>Bratland
Odda</t>
  </si>
  <si>
    <t>bratland camping</t>
  </si>
  <si>
    <t>smegarden camping</t>
  </si>
  <si>
    <t>Songesang</t>
  </si>
  <si>
    <r>
      <t>Trollstigen
gesperrt?
(</t>
    </r>
    <r>
      <rPr>
        <sz val="10"/>
        <color rgb="FFFF0000"/>
        <rFont val="Arial"/>
        <family val="2"/>
      </rPr>
      <t>+0:45</t>
    </r>
    <r>
      <rPr>
        <sz val="10"/>
        <color theme="1"/>
        <rFont val="Arial"/>
        <family val="2"/>
      </rPr>
      <t>)</t>
    </r>
  </si>
  <si>
    <t>Fähre ab:
14:30/17:30</t>
  </si>
  <si>
    <t>Forde
Bratland/Bergen</t>
  </si>
  <si>
    <t>Dragsvik</t>
  </si>
  <si>
    <t>Vangsnes</t>
  </si>
  <si>
    <t>Vangsnes nach Dragsvik ferjekai</t>
  </si>
  <si>
    <t>alle 1h</t>
  </si>
  <si>
    <t>www.directferries.com</t>
  </si>
  <si>
    <t>Storebælt
Sinatur Hotel</t>
  </si>
  <si>
    <t>Hirtshals
Nyborg</t>
  </si>
  <si>
    <t>Nyborg
Rostock
Neuruppin</t>
  </si>
  <si>
    <t>merino-unterwäsche/langarm-wäsche</t>
  </si>
  <si>
    <t>term-a-rest-isomatte</t>
  </si>
  <si>
    <t>alternativ:
Nesbyen +25km</t>
  </si>
  <si>
    <t>alternativ: Oppdal +5km</t>
  </si>
  <si>
    <t>apartment</t>
  </si>
  <si>
    <t>Liz</t>
  </si>
  <si>
    <t>Oppdal
Kristinansund</t>
  </si>
  <si>
    <t>Kristiansund
Eikesdalen</t>
  </si>
  <si>
    <t xml:space="preserve">Anfrage läuft </t>
  </si>
  <si>
    <t>vinje
camping</t>
  </si>
  <si>
    <t>Sognefjorden</t>
  </si>
  <si>
    <t>Rysjedalsvika</t>
  </si>
  <si>
    <t>Rysjedalsvika nach Rutledal</t>
  </si>
  <si>
    <t>12:30
16:30
19:00</t>
  </si>
  <si>
    <t>alle 4h</t>
  </si>
  <si>
    <t>Zelt</t>
  </si>
  <si>
    <t>besser früher ankommen</t>
  </si>
  <si>
    <t>Maristova apartment 110</t>
  </si>
  <si>
    <t>Geiranger
Maristova</t>
  </si>
  <si>
    <t>Maristova
Forde</t>
  </si>
  <si>
    <t>Thon</t>
  </si>
  <si>
    <t>alternativ: Bergen +2x20km</t>
  </si>
  <si>
    <t>Trolltunga Camping</t>
  </si>
  <si>
    <t>keine Bettwäsche</t>
  </si>
  <si>
    <t>Ustigen</t>
  </si>
  <si>
    <t>Odda
Oltedal</t>
  </si>
  <si>
    <t>App</t>
  </si>
  <si>
    <t>Vatnestrøm kro og Motell</t>
  </si>
  <si>
    <t>Oltedal
Vatnestrom</t>
  </si>
  <si>
    <t>Vatnestrom
Kristiansand
Hirtshals</t>
  </si>
  <si>
    <t>Hirtshals Camping</t>
  </si>
  <si>
    <t>Bunga</t>
  </si>
  <si>
    <t>Up Hus Hotel</t>
  </si>
  <si>
    <t>neuer Pächter ab 1.4.</t>
  </si>
  <si>
    <t>Bemerkung</t>
  </si>
  <si>
    <t>Ankunft  BC adaptiert + Fähre +1h</t>
  </si>
  <si>
    <t>Bettwäsche gemietet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</si>
</sst>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\ &quot;€&quot;"/>
    <numFmt numFmtId="165" formatCode="dd:hh:mm"/>
    <numFmt numFmtId="166" formatCode="#,##0.00\ _€"/>
    <numFmt numFmtId="167" formatCode="0.0"/>
  </numFmts>
  <fonts count="3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9"/>
      <color theme="9"/>
      <name val="Arial"/>
      <family val="2"/>
    </font>
    <font>
      <b/>
      <sz val="9"/>
      <color theme="1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u/>
      <sz val="9"/>
      <color theme="10"/>
      <name val="Arial"/>
      <family val="2"/>
    </font>
    <font>
      <sz val="9"/>
      <color rgb="FF1A1A1A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u/>
      <sz val="11"/>
      <color theme="10"/>
      <name val="Aptos Narrow"/>
      <family val="2"/>
      <scheme val="minor"/>
    </font>
    <font>
      <strike/>
      <sz val="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8">
    <xf numFmtId="0" fontId="0" fillId="0" borderId="0" xfId="0"/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right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right" vertical="top"/>
    </xf>
    <xf numFmtId="0" fontId="9" fillId="4" borderId="3" xfId="0" applyFont="1" applyFill="1" applyBorder="1" applyAlignment="1">
      <alignment horizontal="left"/>
    </xf>
    <xf numFmtId="16" fontId="10" fillId="4" borderId="3" xfId="0" applyNumberFormat="1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left" vertical="center" wrapText="1"/>
    </xf>
    <xf numFmtId="20" fontId="5" fillId="4" borderId="14" xfId="0" applyNumberFormat="1" applyFont="1" applyFill="1" applyBorder="1" applyAlignment="1">
      <alignment horizontal="center" vertical="center" wrapText="1"/>
    </xf>
    <xf numFmtId="16" fontId="5" fillId="4" borderId="14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165" fontId="15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left" vertical="center" wrapText="1"/>
    </xf>
    <xf numFmtId="164" fontId="5" fillId="3" borderId="14" xfId="0" applyNumberFormat="1" applyFont="1" applyFill="1" applyBorder="1" applyAlignment="1">
      <alignment horizontal="center" vertical="top"/>
    </xf>
    <xf numFmtId="164" fontId="5" fillId="3" borderId="13" xfId="0" applyNumberFormat="1" applyFont="1" applyFill="1" applyBorder="1" applyAlignment="1">
      <alignment horizontal="center" vertical="top"/>
    </xf>
    <xf numFmtId="0" fontId="5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5" borderId="14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1" fontId="5" fillId="4" borderId="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1" fontId="5" fillId="4" borderId="1" xfId="0" applyNumberFormat="1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20" fontId="5" fillId="4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wrapText="1"/>
    </xf>
    <xf numFmtId="46" fontId="9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right" vertical="center"/>
    </xf>
    <xf numFmtId="164" fontId="9" fillId="0" borderId="0" xfId="0" quotePrefix="1" applyNumberFormat="1" applyFont="1" applyAlignment="1">
      <alignment horizontal="center" vertical="center"/>
    </xf>
    <xf numFmtId="164" fontId="5" fillId="0" borderId="0" xfId="0" quotePrefix="1" applyNumberFormat="1" applyFont="1" applyAlignment="1">
      <alignment horizontal="right" vertical="center"/>
    </xf>
    <xf numFmtId="20" fontId="5" fillId="4" borderId="8" xfId="0" applyNumberFormat="1" applyFont="1" applyFill="1" applyBorder="1" applyAlignment="1">
      <alignment horizontal="center" vertical="top"/>
    </xf>
    <xf numFmtId="20" fontId="5" fillId="4" borderId="14" xfId="0" applyNumberFormat="1" applyFont="1" applyFill="1" applyBorder="1" applyAlignment="1">
      <alignment horizontal="center" vertical="top"/>
    </xf>
    <xf numFmtId="20" fontId="5" fillId="4" borderId="7" xfId="0" applyNumberFormat="1" applyFont="1" applyFill="1" applyBorder="1" applyAlignment="1">
      <alignment horizontal="center" vertical="top"/>
    </xf>
    <xf numFmtId="20" fontId="5" fillId="4" borderId="14" xfId="0" applyNumberFormat="1" applyFont="1" applyFill="1" applyBorder="1" applyAlignment="1">
      <alignment horizontal="center" vertical="center"/>
    </xf>
    <xf numFmtId="20" fontId="5" fillId="4" borderId="14" xfId="0" applyNumberFormat="1" applyFont="1" applyFill="1" applyBorder="1" applyAlignment="1">
      <alignment horizontal="center" vertical="top" wrapText="1"/>
    </xf>
    <xf numFmtId="20" fontId="5" fillId="4" borderId="6" xfId="0" applyNumberFormat="1" applyFont="1" applyFill="1" applyBorder="1" applyAlignment="1">
      <alignment horizontal="center" vertical="top"/>
    </xf>
    <xf numFmtId="46" fontId="5" fillId="4" borderId="0" xfId="0" applyNumberFormat="1" applyFont="1" applyFill="1" applyAlignment="1">
      <alignment horizontal="right" vertical="center"/>
    </xf>
    <xf numFmtId="0" fontId="21" fillId="9" borderId="0" xfId="1" applyFont="1" applyFill="1" applyAlignment="1">
      <alignment horizontal="left" vertical="center"/>
    </xf>
    <xf numFmtId="20" fontId="13" fillId="8" borderId="0" xfId="0" applyNumberFormat="1" applyFont="1" applyFill="1" applyAlignment="1">
      <alignment horizontal="center" vertical="center" wrapText="1"/>
    </xf>
    <xf numFmtId="20" fontId="5" fillId="0" borderId="0" xfId="0" applyNumberFormat="1" applyFont="1" applyAlignment="1">
      <alignment horizontal="center" vertical="top"/>
    </xf>
    <xf numFmtId="20" fontId="5" fillId="0" borderId="0" xfId="0" applyNumberFormat="1" applyFont="1" applyAlignment="1">
      <alignment horizontal="center" vertical="top" wrapText="1"/>
    </xf>
    <xf numFmtId="20" fontId="5" fillId="0" borderId="0" xfId="0" applyNumberFormat="1" applyFont="1" applyAlignment="1">
      <alignment horizontal="center" vertical="center"/>
    </xf>
    <xf numFmtId="0" fontId="23" fillId="3" borderId="1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0" fontId="25" fillId="0" borderId="0" xfId="0" applyNumberFormat="1" applyFont="1" applyAlignment="1">
      <alignment horizontal="center"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left" vertical="center" wrapText="1"/>
    </xf>
    <xf numFmtId="0" fontId="9" fillId="0" borderId="0" xfId="0" applyFont="1"/>
    <xf numFmtId="20" fontId="9" fillId="4" borderId="8" xfId="0" applyNumberFormat="1" applyFont="1" applyFill="1" applyBorder="1" applyAlignment="1">
      <alignment horizontal="center" vertical="top"/>
    </xf>
    <xf numFmtId="20" fontId="9" fillId="4" borderId="14" xfId="0" applyNumberFormat="1" applyFont="1" applyFill="1" applyBorder="1" applyAlignment="1">
      <alignment horizontal="center" vertical="top"/>
    </xf>
    <xf numFmtId="20" fontId="9" fillId="4" borderId="14" xfId="0" applyNumberFormat="1" applyFont="1" applyFill="1" applyBorder="1" applyAlignment="1">
      <alignment horizontal="center" vertical="center"/>
    </xf>
    <xf numFmtId="20" fontId="9" fillId="4" borderId="14" xfId="0" applyNumberFormat="1" applyFont="1" applyFill="1" applyBorder="1" applyAlignment="1">
      <alignment horizontal="center" vertical="top" wrapText="1"/>
    </xf>
    <xf numFmtId="20" fontId="9" fillId="8" borderId="14" xfId="0" applyNumberFormat="1" applyFont="1" applyFill="1" applyBorder="1" applyAlignment="1">
      <alignment horizontal="center" vertical="top"/>
    </xf>
    <xf numFmtId="20" fontId="9" fillId="4" borderId="6" xfId="0" applyNumberFormat="1" applyFont="1" applyFill="1" applyBorder="1" applyAlignment="1">
      <alignment horizontal="center" vertical="top"/>
    </xf>
    <xf numFmtId="46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vertical="center" wrapText="1"/>
    </xf>
    <xf numFmtId="20" fontId="12" fillId="4" borderId="8" xfId="0" applyNumberFormat="1" applyFont="1" applyFill="1" applyBorder="1" applyAlignment="1">
      <alignment horizontal="center" vertical="top"/>
    </xf>
    <xf numFmtId="20" fontId="12" fillId="4" borderId="14" xfId="0" applyNumberFormat="1" applyFont="1" applyFill="1" applyBorder="1" applyAlignment="1">
      <alignment horizontal="center" vertical="top"/>
    </xf>
    <xf numFmtId="20" fontId="12" fillId="4" borderId="7" xfId="0" applyNumberFormat="1" applyFont="1" applyFill="1" applyBorder="1" applyAlignment="1">
      <alignment horizontal="center" vertical="top"/>
    </xf>
    <xf numFmtId="20" fontId="12" fillId="4" borderId="14" xfId="0" applyNumberFormat="1" applyFont="1" applyFill="1" applyBorder="1" applyAlignment="1">
      <alignment horizontal="center" vertical="center"/>
    </xf>
    <xf numFmtId="20" fontId="12" fillId="4" borderId="14" xfId="0" applyNumberFormat="1" applyFont="1" applyFill="1" applyBorder="1" applyAlignment="1">
      <alignment horizontal="center" vertical="top" wrapText="1"/>
    </xf>
    <xf numFmtId="20" fontId="12" fillId="4" borderId="6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 wrapText="1"/>
    </xf>
    <xf numFmtId="20" fontId="27" fillId="6" borderId="8" xfId="0" applyNumberFormat="1" applyFont="1" applyFill="1" applyBorder="1" applyAlignment="1">
      <alignment horizontal="center" vertical="top"/>
    </xf>
    <xf numFmtId="20" fontId="27" fillId="6" borderId="7" xfId="0" applyNumberFormat="1" applyFont="1" applyFill="1" applyBorder="1" applyAlignment="1">
      <alignment horizontal="center" vertical="top"/>
    </xf>
    <xf numFmtId="46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20" fontId="28" fillId="6" borderId="14" xfId="0" applyNumberFormat="1" applyFont="1" applyFill="1" applyBorder="1" applyAlignment="1">
      <alignment horizontal="center" vertical="center" wrapText="1"/>
    </xf>
    <xf numFmtId="20" fontId="15" fillId="4" borderId="8" xfId="0" applyNumberFormat="1" applyFont="1" applyFill="1" applyBorder="1" applyAlignment="1">
      <alignment horizontal="center" vertical="center" wrapText="1"/>
    </xf>
    <xf numFmtId="20" fontId="15" fillId="4" borderId="7" xfId="0" applyNumberFormat="1" applyFont="1" applyFill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6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67" fontId="0" fillId="0" borderId="14" xfId="0" applyNumberFormat="1" applyBorder="1" applyAlignment="1">
      <alignment horizontal="right"/>
    </xf>
    <xf numFmtId="167" fontId="20" fillId="0" borderId="0" xfId="0" applyNumberFormat="1" applyFont="1" applyAlignment="1">
      <alignment horizontal="right" vertical="center" wrapText="1"/>
    </xf>
    <xf numFmtId="167" fontId="20" fillId="0" borderId="14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6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1" applyFont="1" applyFill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2" fillId="10" borderId="0" xfId="0" applyFont="1" applyFill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" fillId="3" borderId="10" xfId="1" applyFill="1" applyBorder="1" applyAlignment="1">
      <alignment horizontal="center" vertical="center" wrapText="1"/>
    </xf>
    <xf numFmtId="0" fontId="29" fillId="0" borderId="0" xfId="0" applyFont="1"/>
    <xf numFmtId="0" fontId="10" fillId="3" borderId="4" xfId="0" applyFont="1" applyFill="1" applyBorder="1" applyAlignment="1">
      <alignment vertical="top" wrapText="1"/>
    </xf>
    <xf numFmtId="164" fontId="5" fillId="3" borderId="1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16" fontId="5" fillId="3" borderId="9" xfId="0" applyNumberFormat="1" applyFont="1" applyFill="1" applyBorder="1" applyAlignment="1">
      <alignment horizontal="center" vertical="center"/>
    </xf>
    <xf numFmtId="16" fontId="5" fillId="3" borderId="13" xfId="0" applyNumberFormat="1" applyFont="1" applyFill="1" applyBorder="1" applyAlignment="1">
      <alignment horizontal="center" vertical="center"/>
    </xf>
    <xf numFmtId="16" fontId="5" fillId="3" borderId="15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6" fontId="1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" fontId="18" fillId="0" borderId="0" xfId="1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16" fontId="5" fillId="3" borderId="4" xfId="0" applyNumberFormat="1" applyFont="1" applyFill="1" applyBorder="1" applyAlignment="1">
      <alignment horizontal="center" vertical="center" wrapText="1"/>
    </xf>
    <xf numFmtId="16" fontId="16" fillId="3" borderId="4" xfId="0" applyNumberFormat="1" applyFont="1" applyFill="1" applyBorder="1" applyAlignment="1">
      <alignment horizontal="center" vertical="center" wrapText="1"/>
    </xf>
    <xf numFmtId="16" fontId="13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20" fontId="30" fillId="4" borderId="7" xfId="0" applyNumberFormat="1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center"/>
    </xf>
    <xf numFmtId="0" fontId="5" fillId="0" borderId="0" xfId="0" applyFont="1"/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5" fillId="4" borderId="14" xfId="0" applyFont="1" applyFill="1" applyBorder="1" applyAlignment="1">
      <alignment horizontal="center" vertical="top"/>
    </xf>
    <xf numFmtId="20" fontId="13" fillId="4" borderId="11" xfId="0" applyNumberFormat="1" applyFont="1" applyFill="1" applyBorder="1" applyAlignment="1">
      <alignment horizontal="center" vertical="center" wrapText="1"/>
    </xf>
    <xf numFmtId="20" fontId="26" fillId="8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center" wrapText="1"/>
    </xf>
    <xf numFmtId="20" fontId="13" fillId="4" borderId="13" xfId="0" applyNumberFormat="1" applyFont="1" applyFill="1" applyBorder="1" applyAlignment="1">
      <alignment horizontal="center" vertical="center" wrapText="1"/>
    </xf>
    <xf numFmtId="20" fontId="26" fillId="8" borderId="13" xfId="0" applyNumberFormat="1" applyFont="1" applyFill="1" applyBorder="1" applyAlignment="1">
      <alignment horizontal="center" vertical="center" wrapText="1"/>
    </xf>
    <xf numFmtId="20" fontId="26" fillId="4" borderId="13" xfId="0" applyNumberFormat="1" applyFont="1" applyFill="1" applyBorder="1" applyAlignment="1">
      <alignment horizontal="center" vertical="center" wrapText="1"/>
    </xf>
    <xf numFmtId="20" fontId="5" fillId="4" borderId="13" xfId="0" applyNumberFormat="1" applyFont="1" applyFill="1" applyBorder="1" applyAlignment="1">
      <alignment horizontal="center" vertical="center" wrapText="1"/>
    </xf>
    <xf numFmtId="0" fontId="23" fillId="11" borderId="10" xfId="1" applyFont="1" applyFill="1" applyBorder="1" applyAlignment="1">
      <alignment horizontal="center" vertical="center" wrapText="1"/>
    </xf>
    <xf numFmtId="0" fontId="24" fillId="11" borderId="10" xfId="1" applyFont="1" applyFill="1" applyBorder="1" applyAlignment="1">
      <alignment horizontal="center" vertical="center" wrapText="1"/>
    </xf>
    <xf numFmtId="0" fontId="1" fillId="11" borderId="10" xfId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top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top" wrapText="1"/>
    </xf>
    <xf numFmtId="164" fontId="5" fillId="11" borderId="13" xfId="0" applyNumberFormat="1" applyFont="1" applyFill="1" applyBorder="1" applyAlignment="1">
      <alignment horizontal="center" vertical="top"/>
    </xf>
    <xf numFmtId="164" fontId="5" fillId="11" borderId="14" xfId="0" applyNumberFormat="1" applyFont="1" applyFill="1" applyBorder="1" applyAlignment="1">
      <alignment horizontal="center" vertical="top"/>
    </xf>
    <xf numFmtId="0" fontId="24" fillId="11" borderId="0" xfId="1" applyFont="1" applyFill="1"/>
    <xf numFmtId="16" fontId="5" fillId="11" borderId="13" xfId="0" applyNumberFormat="1" applyFont="1" applyFill="1" applyBorder="1" applyAlignment="1">
      <alignment horizontal="center" vertical="center"/>
    </xf>
    <xf numFmtId="16" fontId="5" fillId="11" borderId="0" xfId="0" applyNumberFormat="1" applyFont="1" applyFill="1" applyAlignment="1">
      <alignment horizontal="center" vertical="center"/>
    </xf>
    <xf numFmtId="16" fontId="5" fillId="11" borderId="9" xfId="0" applyNumberFormat="1" applyFont="1" applyFill="1" applyBorder="1" applyAlignment="1">
      <alignment horizontal="center" vertical="center"/>
    </xf>
    <xf numFmtId="164" fontId="13" fillId="11" borderId="0" xfId="1" applyNumberFormat="1" applyFont="1" applyFill="1" applyBorder="1" applyAlignment="1">
      <alignment horizontal="center" vertical="center" wrapText="1"/>
    </xf>
    <xf numFmtId="16" fontId="13" fillId="11" borderId="4" xfId="1" applyNumberFormat="1" applyFont="1" applyFill="1" applyBorder="1" applyAlignment="1">
      <alignment horizontal="center" vertical="center" wrapText="1"/>
    </xf>
    <xf numFmtId="164" fontId="5" fillId="11" borderId="0" xfId="0" applyNumberFormat="1" applyFont="1" applyFill="1" applyAlignment="1">
      <alignment horizontal="center" vertical="center" wrapText="1"/>
    </xf>
    <xf numFmtId="164" fontId="13" fillId="11" borderId="0" xfId="0" applyNumberFormat="1" applyFont="1" applyFill="1" applyAlignment="1">
      <alignment horizontal="center" vertical="center" wrapText="1"/>
    </xf>
    <xf numFmtId="0" fontId="1" fillId="11" borderId="0" xfId="1" applyFill="1" applyBorder="1" applyAlignment="1">
      <alignment wrapText="1"/>
    </xf>
    <xf numFmtId="16" fontId="13" fillId="11" borderId="4" xfId="0" applyNumberFormat="1" applyFont="1" applyFill="1" applyBorder="1" applyAlignment="1">
      <alignment horizontal="center" vertical="center" wrapText="1"/>
    </xf>
    <xf numFmtId="16" fontId="5" fillId="11" borderId="4" xfId="0" applyNumberFormat="1" applyFont="1" applyFill="1" applyBorder="1" applyAlignment="1">
      <alignment horizontal="center" vertical="center" wrapText="1"/>
    </xf>
    <xf numFmtId="16" fontId="5" fillId="11" borderId="0" xfId="0" applyNumberFormat="1" applyFont="1" applyFill="1" applyAlignment="1">
      <alignment horizontal="center" vertical="center" wrapText="1"/>
    </xf>
    <xf numFmtId="164" fontId="5" fillId="11" borderId="12" xfId="0" applyNumberFormat="1" applyFont="1" applyFill="1" applyBorder="1" applyAlignment="1">
      <alignment horizontal="right" vertical="center"/>
    </xf>
    <xf numFmtId="0" fontId="9" fillId="11" borderId="12" xfId="0" quotePrefix="1" applyFont="1" applyFill="1" applyBorder="1" applyAlignment="1">
      <alignment horizontal="center" vertical="center"/>
    </xf>
    <xf numFmtId="0" fontId="5" fillId="11" borderId="0" xfId="0" quotePrefix="1" applyFont="1" applyFill="1" applyAlignment="1">
      <alignment horizontal="center" vertical="center" wrapText="1"/>
    </xf>
    <xf numFmtId="0" fontId="1" fillId="0" borderId="0" xfId="1" applyAlignment="1">
      <alignment vertical="center"/>
    </xf>
    <xf numFmtId="0" fontId="0" fillId="0" borderId="0" xfId="0" applyAlignment="1">
      <alignment horizontal="right" vertical="center" wrapText="1"/>
    </xf>
    <xf numFmtId="0" fontId="1" fillId="3" borderId="5" xfId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" fillId="3" borderId="0" xfId="1" applyFill="1" applyAlignment="1">
      <alignment horizontal="center" wrapText="1"/>
    </xf>
    <xf numFmtId="164" fontId="5" fillId="3" borderId="8" xfId="0" applyNumberFormat="1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 wrapText="1"/>
    </xf>
    <xf numFmtId="16" fontId="5" fillId="3" borderId="2" xfId="0" applyNumberFormat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 wrapText="1"/>
    </xf>
    <xf numFmtId="164" fontId="26" fillId="3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11" borderId="1" xfId="0" applyFont="1" applyFill="1" applyBorder="1" applyAlignment="1">
      <alignment horizontal="right" vertical="center" wrapText="1"/>
    </xf>
    <xf numFmtId="0" fontId="10" fillId="11" borderId="5" xfId="0" applyFont="1" applyFill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64" fontId="13" fillId="3" borderId="0" xfId="1" applyNumberFormat="1" applyFont="1" applyFill="1" applyBorder="1" applyAlignment="1">
      <alignment horizontal="center" vertical="center" wrapText="1"/>
    </xf>
    <xf numFmtId="16" fontId="13" fillId="3" borderId="4" xfId="1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14" xfId="0" applyNumberFormat="1" applyFont="1" applyFill="1" applyBorder="1" applyAlignment="1">
      <alignment horizontal="center" vertical="center"/>
    </xf>
    <xf numFmtId="164" fontId="5" fillId="11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11" borderId="13" xfId="0" applyNumberFormat="1" applyFont="1" applyFill="1" applyBorder="1" applyAlignment="1">
      <alignment horizontal="center" vertical="center"/>
    </xf>
    <xf numFmtId="164" fontId="5" fillId="11" borderId="14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1" applyFont="1" applyAlignment="1">
      <alignment vertical="center" wrapText="1"/>
    </xf>
    <xf numFmtId="164" fontId="32" fillId="0" borderId="0" xfId="0" applyNumberFormat="1" applyFont="1" applyAlignment="1">
      <alignment vertical="center"/>
    </xf>
    <xf numFmtId="20" fontId="32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 vertical="center"/>
    </xf>
    <xf numFmtId="0" fontId="1" fillId="3" borderId="0" xfId="1" applyFill="1" applyAlignment="1">
      <alignment vertical="center" wrapText="1"/>
    </xf>
    <xf numFmtId="16" fontId="5" fillId="3" borderId="11" xfId="0" quotePrefix="1" applyNumberFormat="1" applyFont="1" applyFill="1" applyBorder="1" applyAlignment="1">
      <alignment horizontal="center" vertical="center"/>
    </xf>
    <xf numFmtId="0" fontId="1" fillId="11" borderId="0" xfId="1" applyFill="1" applyAlignment="1">
      <alignment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top" wrapText="1"/>
    </xf>
    <xf numFmtId="164" fontId="5" fillId="3" borderId="13" xfId="0" applyNumberFormat="1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top"/>
    </xf>
    <xf numFmtId="16" fontId="5" fillId="3" borderId="13" xfId="0" applyNumberFormat="1" applyFont="1" applyFill="1" applyBorder="1" applyAlignment="1">
      <alignment vertical="center"/>
    </xf>
    <xf numFmtId="164" fontId="5" fillId="3" borderId="0" xfId="0" applyNumberFormat="1" applyFont="1" applyFill="1" applyAlignment="1">
      <alignment vertical="center" wrapText="1"/>
    </xf>
    <xf numFmtId="16" fontId="5" fillId="3" borderId="4" xfId="0" applyNumberFormat="1" applyFont="1" applyFill="1" applyBorder="1" applyAlignment="1">
      <alignment vertical="center" wrapText="1"/>
    </xf>
    <xf numFmtId="16" fontId="5" fillId="3" borderId="0" xfId="0" applyNumberFormat="1" applyFont="1" applyFill="1" applyAlignment="1">
      <alignment vertical="center" wrapText="1"/>
    </xf>
    <xf numFmtId="165" fontId="11" fillId="0" borderId="0" xfId="0" applyNumberFormat="1" applyFont="1" applyAlignment="1">
      <alignment horizontal="right" vertical="center"/>
    </xf>
    <xf numFmtId="0" fontId="1" fillId="3" borderId="4" xfId="1" applyFill="1" applyBorder="1" applyAlignment="1">
      <alignment horizontal="center" vertical="center" wrapText="1"/>
    </xf>
    <xf numFmtId="164" fontId="31" fillId="3" borderId="0" xfId="1" applyNumberFormat="1" applyFont="1" applyFill="1" applyAlignment="1">
      <alignment horizontal="center" vertical="center" wrapText="1"/>
    </xf>
    <xf numFmtId="0" fontId="1" fillId="3" borderId="0" xfId="1" applyFill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402585</xdr:colOff>
      <xdr:row>6</xdr:row>
      <xdr:rowOff>22860</xdr:rowOff>
    </xdr:from>
    <xdr:ext cx="1086719" cy="518160"/>
    <xdr:pic>
      <xdr:nvPicPr>
        <xdr:cNvPr id="3" name="Grafik 2">
          <a:extLst>
            <a:ext uri="{FF2B5EF4-FFF2-40B4-BE49-F238E27FC236}">
              <a16:creationId xmlns:a16="http://schemas.microsoft.com/office/drawing/2014/main" id="{C9CB0DB8-2DAC-4749-BEAC-749A2D3E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1885" y="1638300"/>
          <a:ext cx="1086719" cy="51816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olfgang Lampl" id="{C5FC6C36-015C-45E7-9002-7A8A35180720}" userId="2359d64726825aad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4-10-14T08:43:30.58" personId="{C5FC6C36-015C-45E7-9002-7A8A35180720}" id="{D37C73DA-88D4-4A3F-B072-596EB289FB51}">
    <text>Evtl später, wegen 
Ablegezeiten der Fähre</text>
  </threadedComment>
  <threadedComment ref="H13" dT="2024-10-14T12:55:54.16" personId="{C5FC6C36-015C-45E7-9002-7A8A35180720}" id="{2DBB8540-8C32-4249-961D-06306C00E1D6}">
    <text>Evtl später, wegen 
Ablegezeiten der Fähre</text>
  </threadedComment>
  <threadedComment ref="I13" dT="2024-10-14T14:09:07.23" personId="{C5FC6C36-015C-45E7-9002-7A8A35180720}" id="{29D51DB2-8EA2-40A2-9266-7A3A3849224E}">
    <text>Evtl später, wegen 
Ablegezeiten der Fähre</text>
  </threadedComment>
  <threadedComment ref="R13" dT="2024-10-16T12:52:47.72" personId="{C5FC6C36-015C-45E7-9002-7A8A35180720}" id="{50E4A62C-96D1-4739-98FE-175CBF7D8C6F}">
    <text>Fähre ab: 13:30, Dauer 1:45, dann noch 1:45 auf BAB = 17:45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dk/sinatur-storebaelt.de.html?label=gen173nr-1FCAEoggI46AdIM1gEaA6IAQGYAQe4ARfIAQzYAQHoAQH4AQyIAgGoAgO4AsTovrgGwAIB0gIkZTI5ZTFjNWEtZjMwNi00ZDNmLTgyZDUtOGMzZTY5MmFlNDBm2AIG4AIB&amp;sid=ac0a79e378c1ea8c8c5d741674db58c0&amp;aid=304142" TargetMode="External"/><Relationship Id="rId13" Type="http://schemas.openxmlformats.org/officeDocument/2006/relationships/hyperlink" Target="https://www.booking.com/hotel/no/thon-hotel-forde.de.html?label=gen173nr-1BCAEoggI46AdIM1gEaA6IAQGYAQe4ARfIAQzYAQHoAQGIAgGoAgO4AvuWi74GwAIB0gIkODQ0NDZhYjItMjBmNi00MzE5LWJiZDAtNTMyZmUyMDQ1Yzdh2AIF4AIB&amp;sid=0824d8d0eca793273df9c00298a16d7e&amp;aid=304142&amp;ucfs=1&amp;checkin=2025-06-28&amp;checkout=2025-06-29&amp;dest_id=-258377&amp;dest_type=city&amp;group_adults=2&amp;no_rooms=1&amp;group_children=0&amp;srpvid=916b448645e81278&amp;srepoch=1740822449&amp;matching_block_id=29149604_341623318_2_1_0_649188&amp;atlas_src=sr_iw_title" TargetMode="External"/><Relationship Id="rId18" Type="http://schemas.openxmlformats.org/officeDocument/2006/relationships/hyperlink" Target="https://www.booking.com/hotel/dk/hirtshals-camping.de.html?label=gen173nr-1BCAEoggI46AdIM1gEaA6IAQGYAQe4ARfIAQzYAQHoAQGIAgGoAgO4AqWrnL4GwAIB0gIkYWIzM2U0YzgtYzczYS00YmQ4LTgxODEtOTNlYTEzMDczNjJk2AIF4AIB&amp;sid=0824d8d0eca793273df9c00298a16d7e&amp;aid=304142&amp;ucfs=1&amp;checkin=2025-07-03&amp;checkout=2025-07-04&amp;dest_id=-2743780&amp;dest_type=city&amp;group_adults=2&amp;no_rooms=1&amp;group_children=0&amp;nflt=oos%3D1&amp;srpvid=5f4c699d308a0b1e&amp;srepoch=1741102451&amp;matching_block_id=497158503_387168118_0_0_0&amp;atlas_src=sr_iw_title" TargetMode="External"/><Relationship Id="rId3" Type="http://schemas.openxmlformats.org/officeDocument/2006/relationships/hyperlink" Target="https://www.booking.com/hotel/cz/charles-bridge-palace.de.html?label=gen173nr-1BCAEoggI46AdIM1gEaA6IAQGYAQe4ARfIAQzYAQHoAQGIAgGoAgO4ApvS97gGwAIB0gIkNTk3NmI1OGYtNzI4NC00NjhlLTk5MTEtMTYxZDUwY2FjM2Ex2AIF4AIB&amp;sid=53f605187318ff18f29e3decc25d4717&amp;aid=304142&amp;ucfs=1&amp;checkin=2025-07-07&amp;checkout=2025-07-08&amp;dest_id=-553173&amp;dest_type=city&amp;group_adults=2&amp;no_rooms=1&amp;group_children=0&amp;nflt=oos%3D1%3Bprice%3DEUR-min-150-1%3Bhotelfacility%3D2%3Bmealplan%3D1&amp;matching_block_id=32898315_91922129_0_1_0&amp;atlas_src=sr_iw_title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norcamp.de/de/camp.204.1.html" TargetMode="External"/><Relationship Id="rId12" Type="http://schemas.openxmlformats.org/officeDocument/2006/relationships/hyperlink" Target="https://www.booking.com/hotel/no/maristova-mountain-apartments.de.html?label=gen173nr-1BCAEoggI46AdIM1gEaA6IAQGYAQe4ARfIAQzYAQHoAQGIAgGoAgO4AvuWi74GwAIB0gIkODQ0NDZhYjItMjBmNi00MzE5LWJiZDAtNTMyZmUyMDQ1Yzdh2AIF4AIB&amp;sid=0824d8d0eca793273df9c00298a16d7e&amp;aid=304142&amp;ucfs=1&amp;checkin=2025-06-27&amp;checkout=2025-06-28&amp;dest_id=6570&amp;dest_type=region&amp;group_adults=2&amp;no_rooms=1&amp;group_children=0&amp;nflt=oos%3D1&amp;srpvid=4f703ece15320284&amp;srepoch=1740820114&amp;matching_block_id=350709101_147038097_2_0_0&amp;atlas_src=sr_iw_title" TargetMode="External"/><Relationship Id="rId17" Type="http://schemas.openxmlformats.org/officeDocument/2006/relationships/hyperlink" Target="https://www.booking.com/hotel/no/vatnestrom-kro-og-motell.html?ssne=Iveland&amp;ssne_untouched=Iveland&amp;highlighted_hotels=12413856&amp;ss=Iveland&amp;dest_id=900059094&amp;dest_type=city&amp;hp_avform=1&amp;origin=hp&amp;do_availability_check=1&amp;label=msn-6mmoLsf4nT3i55zJeEXLkA-79852181139575%3Atikwd-79852333825993%3Aloc-10%3Aneo%3Amte%3Alp143362%3Adec%3Aqsbratland+camping&amp;sid=0824d8d0eca793273df9c00298a16d7e&amp;aid=2276352&amp;lang=de&amp;sb=1&amp;src_elem=sb&amp;src=hotel&amp;checkin=2025-07-02&amp;checkout=2025-07-03&amp;group_adults=2&amp;no_rooms=1&amp;group_children=0" TargetMode="External"/><Relationship Id="rId2" Type="http://schemas.openxmlformats.org/officeDocument/2006/relationships/hyperlink" Target="https://ut.no/hytte/10447/aursjhytta" TargetMode="External"/><Relationship Id="rId16" Type="http://schemas.openxmlformats.org/officeDocument/2006/relationships/hyperlink" Target="https://www.booking.com/hotel/no/pleasant-apartment-in-a-scenic-valley-oltedal.de.html?label=msn-6mmoLsf4nT3i55zJeEXLkA-79852181139575%3Atikwd-79852333825993%3Aloc-10%3Aneo%3Amte%3Alp143362%3Adec%3Aqsbratland+camping&amp;sid=0824d8d0eca793273df9c00298a16d7e&amp;aid=2276352&amp;ucfs=1&amp;checkin=2025-07-01&amp;checkout=2025-07-02&amp;dest_id=900059094&amp;dest_type=city&amp;group_adults=2&amp;no_rooms=1&amp;group_children=0&amp;srpvid=013a76d8f8ba0123&amp;srepoch=1740935114&amp;matching_block_id=1260874201_408595346_2_0_0&amp;atlas_src=sr_iw_titl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norcamp.de/de/camp.68.1.html" TargetMode="External"/><Relationship Id="rId6" Type="http://schemas.openxmlformats.org/officeDocument/2006/relationships/hyperlink" Target="mailto:aursjohytta@knt.no?subject=Booking%20Aursj%C3%B8hytta" TargetMode="External"/><Relationship Id="rId11" Type="http://schemas.openxmlformats.org/officeDocument/2006/relationships/hyperlink" Target="https://www.vinjecamping.no/" TargetMode="External"/><Relationship Id="rId5" Type="http://schemas.openxmlformats.org/officeDocument/2006/relationships/hyperlink" Target="https://www.booking.com/hotel/de/am-theater-cottbus.de.html?label=r2r07--0192b2f7-aa30-7608-a7eb-ca6fc73181ed&amp;sid=53f605187318ff18f29e3decc25d4717&amp;aid=2097750&amp;ucfs=1&amp;checkin=2025-07-06&amp;checkout=2025-07-07&amp;dest_id=-1756822&amp;dest_type=city&amp;group_adults=2&amp;no_rooms=1&amp;group_children=0&amp;nflt=oos%3D1%3Bprice%3DEUR-min-145-1&amp;matching_block_id=6450002_177455337_0_2_0&amp;atlas_src=sr_iw_title" TargetMode="External"/><Relationship Id="rId15" Type="http://schemas.openxmlformats.org/officeDocument/2006/relationships/hyperlink" Target="https://www.booking.com/hotel/no/odda-camping.de.html?label=msn-6mmoLsf4nT3i55zJeEXLkA-79852181139575%3Atikwd-79852333825993%3Aloc-10%3Aneo%3Amte%3Alp143362%3Adec%3Aqsbratland+camping&amp;sid=0824d8d0eca793273df9c00298a16d7e&amp;aid=2276352&amp;ucfs=1&amp;checkin=2025-06-30&amp;checkout=2025-07-01&amp;dest_id=-273190&amp;dest_type=city&amp;group_adults=2&amp;no_rooms=1&amp;group_children=0&amp;nflt=price%3DEUR-min-190-1%3Boos%3D1&amp;srpvid=f3a34bc66fc50626&amp;srepoch=1740912624&amp;matching_block_id=38181703_98192877_2_0_0&amp;atlas_src=sr_iw_title" TargetMode="External"/><Relationship Id="rId23" Type="http://schemas.microsoft.com/office/2017/10/relationships/threadedComment" Target="../threadedComments/threadedComment1.xml"/><Relationship Id="rId10" Type="http://schemas.openxmlformats.org/officeDocument/2006/relationships/hyperlink" Target="https://www.booking.com/hotel/no/wake-up-to-a-beautiful-view-and-smell-of-the-sea.de.html?aid=349015&amp;label=msn-3NCh3EznBWKRYlFdrQ1Zrg-80264522084703%3Atikwd-80264675310510%3Aloc-10%3Aneo%3Amte%3Alp143362%3Adec%3Aqskristiansund%20norwegen&amp;sid=ac0a79e378c1ea8c8c5d741674db58c0&amp;all_sr_blocks=1265992901_406011885_2_0_0&amp;checkin=2025-06-24&amp;checkout=2025-06-25&amp;dest_id=-266863&amp;dest_type=city&amp;dist=0&amp;group_adults=2&amp;group_children=0&amp;hapos=1&amp;highlighted_blocks=1265992901_406011885_2_0_0&amp;hpos=1&amp;matching_block_id=1265992901_406011885_2_0_0&amp;no_rooms=1&amp;req_adults=2&amp;req_children=0&amp;room1=A%2CA&amp;sb_price_type=total&amp;sr_order=popularity&amp;sr_pri_blocks=1265992901_406011885_2_0_0__76500&amp;srepoch=1736088839&amp;srpvid=faf368bac4161dbf&amp;type=total&amp;ucfs=1&amp;" TargetMode="External"/><Relationship Id="rId19" Type="http://schemas.openxmlformats.org/officeDocument/2006/relationships/hyperlink" Target="https://www.booking.com/hotel/de/up-hus-neuruppin.de.html?label=gen173nr-1BCAEoggI46AdIM1gEaA6IAQGYAQe4ARfIAQzYAQHoAQGIAgGoAgO4ArTOnL4GwAIB0gIkYmEwYTYwMmUtNDFmYS00ZjNkLWIzYzYtMjA4Mzk3OTI3YWMx2AIF4AIB&amp;sid=0824d8d0eca793273df9c00298a16d7e&amp;aid=304142&amp;ucfs=1&amp;checkin=2025-07-05&amp;checkout=2025-07-06&amp;dest_id=-1832598&amp;dest_type=city&amp;group_adults=2&amp;no_rooms=1&amp;group_children=0&amp;nflt=oos%3D1%3Bprice%3DEUR-min-140-1&amp;srpvid=229b72776063049a&amp;srepoch=1741105095&amp;matching_block_id=1050879101_404338502_2_1_0&amp;atlas_src=sr_iw_title" TargetMode="External"/><Relationship Id="rId4" Type="http://schemas.openxmlformats.org/officeDocument/2006/relationships/hyperlink" Target="https://www.booking.com/hotel/de/am-kuhbogen.de.html?label=gen173nr-1BCAEoggI46AdIM1gEaA6IAQGYAQe4ARfIAQzYAQHoAQGIAgGoAgO4ApvS97gGwAIB0gIkNTk3NmI1OGYtNzI4NC00NjhlLTk5MTEtMTYxZDUwY2FjM2Ex2AIF4AIB&amp;sid=53f605187318ff18f29e3decc25d4717&amp;aid=304142&amp;ucfs=1&amp;checkin=2025-06-19&amp;checkout=2025-06-20&amp;dest_id=-1793985&amp;dest_type=city&amp;group_adults=2&amp;no_rooms=1&amp;group_children=0&amp;nflt=price%3DEUR-min-110-1%3Bmealplan%3D1%3Boos%3D1&amp;matching_block_id=7176702_142944128_0_1_0&amp;atlas_src=sr_iw_title" TargetMode="External"/><Relationship Id="rId9" Type="http://schemas.openxmlformats.org/officeDocument/2006/relationships/hyperlink" Target="https://www.booking.com/hotel/no/cozy-apartment-close-to-the-ski-resort.de.html?label=gen173nr-1BCAEoggI46AdIM1gEaA6IAQGYAQe4ARfIAQzYAQHoAQGIAgGoAgO4Ar_J5bsGwAIB0gIkZDkyNmFiODYtMmQ4YS00MWNkLWFmZjMtNWEzNDMxODEwYjY52AIF4AIB&amp;sid=ac0a79e378c1ea8c8c5d741674db58c0&amp;aid=304142&amp;ucfs=1&amp;checkin=2025-06-23&amp;checkout=2025-06-24&amp;dest_id=-273559&amp;dest_type=city&amp;group_adults=2&amp;no_rooms=1&amp;group_children=0&amp;matching_block_id=1298629401_402761387_2_0_0&amp;atlas_src=sr_iw_title" TargetMode="External"/><Relationship Id="rId14" Type="http://schemas.openxmlformats.org/officeDocument/2006/relationships/hyperlink" Target="https://www.booking.com/hotel/no/bratland-camping.de.html?aid=2276352&amp;label=msn-6mmoLsf4nT3i55zJeEXLkA-79852181139575%3Atikwd-79852333825993%3Aloc-10%3Aneo%3Amte%3Alp143362%3Adec%3Aqsbratland%20camping&amp;sid=0824d8d0eca793273df9c00298a16d7e&amp;all_sr_blocks=304257206_111435138_4_0_0&amp;checkin=2025-06-29&amp;checkout=2025-06-30&amp;dest_id=-252873&amp;dest_type=city&amp;dist=0&amp;group_adults=2&amp;group_children=0&amp;hapos=1&amp;highlighted_blocks=304257206_111435138_4_0_0&amp;hpos=1&amp;matching_block_id=304257206_111435138_4_0_0&amp;nflt=price%3DEUR-min-160-1%3Boos%3D1&amp;no_rooms=1&amp;req_adults=2&amp;req_children=0&amp;room1=A%2CA&amp;sb_price_type=total&amp;sr_order=popularity&amp;sr_pri_blocks=304257206_111435138_4_0_0__104900&amp;srepoch=1740911339&amp;srpvid=450448d9ffd103ba&amp;type=total&amp;ucfs=1&amp;" TargetMode="Externa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ookingv2.fjordline.com/tickets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colorline.no/booking/" TargetMode="External"/><Relationship Id="rId7" Type="http://schemas.openxmlformats.org/officeDocument/2006/relationships/hyperlink" Target="https://www.fjordnorway.com/de/transport/fahre-hjelmeland---nesvik" TargetMode="External"/><Relationship Id="rId12" Type="http://schemas.openxmlformats.org/officeDocument/2006/relationships/hyperlink" Target="https://www.rome2rio.com/de/map/Rysjedalsvika/Rutledal?search=Rysjedalsvika,Rutledal" TargetMode="External"/><Relationship Id="rId2" Type="http://schemas.openxmlformats.org/officeDocument/2006/relationships/hyperlink" Target="https://billetter.kolumbus.no/en" TargetMode="External"/><Relationship Id="rId1" Type="http://schemas.openxmlformats.org/officeDocument/2006/relationships/hyperlink" Target="https://www.fjord1.no/eng/Routes-and-timetables/Moere-og-Romsdal/Seivika-Toemmervaag?from=150015768641&amp;to=150015058000" TargetMode="External"/><Relationship Id="rId6" Type="http://schemas.openxmlformats.org/officeDocument/2006/relationships/hyperlink" Target="https://www.couchsurfing.com/places/europe/norway" TargetMode="External"/><Relationship Id="rId11" Type="http://schemas.openxmlformats.org/officeDocument/2006/relationships/hyperlink" Target="http://www.directferries.com/" TargetMode="External"/><Relationship Id="rId5" Type="http://schemas.openxmlformats.org/officeDocument/2006/relationships/hyperlink" Target="https://ferrypay.no/CreateNewUser.aspx" TargetMode="External"/><Relationship Id="rId10" Type="http://schemas.openxmlformats.org/officeDocument/2006/relationships/hyperlink" Target="https://www.rome2rio.com/de/map/Vangsnes/Dragsvik-ferjekai" TargetMode="External"/><Relationship Id="rId4" Type="http://schemas.openxmlformats.org/officeDocument/2006/relationships/hyperlink" Target="https://www.nordlandblog.de/insider-tipps-fuer-deine-erste-reise-teil-6-geld-sparen-in-norwegen/" TargetMode="External"/><Relationship Id="rId9" Type="http://schemas.openxmlformats.org/officeDocument/2006/relationships/hyperlink" Target="https://www.directferries.at/gedser_rostock_faehre.htm?gclid=e0c9cf82c7c918ac7147a89e7228c9fb&amp;gclsrc=3p.ds&amp;&amp;utm_source=bing&amp;utm_medium=cpc&amp;msclkid=e0c9cf82c7c918ac7147a89e7228c9fb&amp;utm_campaign=DF_AT_DE;PORT_PORT;Tier%201;EXACT;NC-G14872552277&amp;utm_term=f%C3%A4hre%20Gedser%20Rostock&amp;utm_content=PORT_PORT;DESKTOP;Gedser-Rostock;Tier_1;AB_FERRY_FERRIES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52E8-BD9F-4310-B680-E9167E17C425}">
  <dimension ref="A1:W38"/>
  <sheetViews>
    <sheetView showZeros="0" tabSelected="1" zoomScale="94" zoomScaleNormal="94" workbookViewId="0">
      <selection activeCell="E17" sqref="E17"/>
    </sheetView>
  </sheetViews>
  <sheetFormatPr baseColWidth="10" defaultColWidth="11.54296875" defaultRowHeight="14" x14ac:dyDescent="0.3"/>
  <cols>
    <col min="1" max="1" width="25" style="49" customWidth="1"/>
    <col min="2" max="2" width="12.6328125" style="13" customWidth="1"/>
    <col min="3" max="3" width="11.54296875" style="13"/>
    <col min="4" max="4" width="12.90625" style="13" customWidth="1"/>
    <col min="5" max="5" width="11.54296875" style="13"/>
    <col min="6" max="6" width="11.54296875" style="51"/>
    <col min="7" max="7" width="12.90625" style="13" customWidth="1"/>
    <col min="8" max="8" width="14.1796875" style="51" customWidth="1"/>
    <col min="9" max="13" width="11.54296875" style="13"/>
    <col min="14" max="14" width="12.1796875" style="13" customWidth="1"/>
    <col min="15" max="15" width="11.54296875" style="13"/>
    <col min="16" max="16" width="13.6328125" style="13" customWidth="1"/>
    <col min="17" max="16384" width="11.54296875" style="13"/>
  </cols>
  <sheetData>
    <row r="1" spans="1:23" ht="30" x14ac:dyDescent="0.3">
      <c r="A1" s="202" t="s">
        <v>42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12"/>
    </row>
    <row r="2" spans="1:23" s="89" customFormat="1" ht="11.5" x14ac:dyDescent="0.25">
      <c r="A2" s="14" t="s">
        <v>23</v>
      </c>
      <c r="B2" s="125">
        <v>1</v>
      </c>
      <c r="C2" s="125">
        <v>2</v>
      </c>
      <c r="D2" s="125">
        <v>3</v>
      </c>
      <c r="E2" s="125">
        <v>4</v>
      </c>
      <c r="F2" s="125">
        <v>5</v>
      </c>
      <c r="G2" s="125">
        <v>6</v>
      </c>
      <c r="H2" s="125">
        <v>7</v>
      </c>
      <c r="I2" s="125">
        <v>8</v>
      </c>
      <c r="J2" s="125">
        <v>9</v>
      </c>
      <c r="K2" s="125">
        <v>10</v>
      </c>
      <c r="L2" s="125">
        <v>11</v>
      </c>
      <c r="M2" s="125">
        <v>12</v>
      </c>
      <c r="N2" s="125">
        <v>13</v>
      </c>
      <c r="O2" s="125">
        <v>14</v>
      </c>
      <c r="P2" s="125">
        <v>15</v>
      </c>
      <c r="Q2" s="125">
        <v>16</v>
      </c>
      <c r="R2" s="125">
        <v>17</v>
      </c>
      <c r="S2" s="125">
        <v>18</v>
      </c>
      <c r="T2" s="125">
        <v>19</v>
      </c>
      <c r="U2" s="125">
        <v>20</v>
      </c>
      <c r="V2" s="126"/>
      <c r="W2" s="126"/>
    </row>
    <row r="3" spans="1:23" x14ac:dyDescent="0.3">
      <c r="A3" s="15"/>
      <c r="B3" s="16" t="s">
        <v>29</v>
      </c>
      <c r="C3" s="16" t="s">
        <v>30</v>
      </c>
      <c r="D3" s="17" t="s">
        <v>24</v>
      </c>
      <c r="E3" s="16" t="s">
        <v>25</v>
      </c>
      <c r="F3" s="16" t="s">
        <v>26</v>
      </c>
      <c r="G3" s="17" t="s">
        <v>27</v>
      </c>
      <c r="H3" s="16" t="s">
        <v>28</v>
      </c>
      <c r="I3" s="16" t="s">
        <v>29</v>
      </c>
      <c r="J3" s="17" t="s">
        <v>30</v>
      </c>
      <c r="K3" s="16" t="s">
        <v>24</v>
      </c>
      <c r="L3" s="16" t="s">
        <v>25</v>
      </c>
      <c r="M3" s="17" t="s">
        <v>26</v>
      </c>
      <c r="N3" s="16" t="s">
        <v>27</v>
      </c>
      <c r="O3" s="16" t="s">
        <v>28</v>
      </c>
      <c r="P3" s="17" t="s">
        <v>29</v>
      </c>
      <c r="Q3" s="16" t="s">
        <v>30</v>
      </c>
      <c r="R3" s="16" t="s">
        <v>24</v>
      </c>
      <c r="S3" s="17" t="s">
        <v>25</v>
      </c>
      <c r="T3" s="16" t="s">
        <v>26</v>
      </c>
      <c r="U3" s="16" t="s">
        <v>27</v>
      </c>
      <c r="V3" s="18" t="s">
        <v>31</v>
      </c>
      <c r="W3" s="53" t="s">
        <v>32</v>
      </c>
    </row>
    <row r="4" spans="1:23" x14ac:dyDescent="0.3">
      <c r="A4" s="19" t="s">
        <v>33</v>
      </c>
      <c r="B4" s="20">
        <v>45462</v>
      </c>
      <c r="C4" s="20">
        <v>45463</v>
      </c>
      <c r="D4" s="20">
        <v>45464</v>
      </c>
      <c r="E4" s="20">
        <v>45465</v>
      </c>
      <c r="F4" s="20">
        <v>45466</v>
      </c>
      <c r="G4" s="20">
        <v>45467</v>
      </c>
      <c r="H4" s="20">
        <v>45468</v>
      </c>
      <c r="I4" s="20">
        <v>45469</v>
      </c>
      <c r="J4" s="20">
        <v>45470</v>
      </c>
      <c r="K4" s="20">
        <v>45471</v>
      </c>
      <c r="L4" s="20">
        <v>45472</v>
      </c>
      <c r="M4" s="20">
        <v>45473</v>
      </c>
      <c r="N4" s="20">
        <v>45474</v>
      </c>
      <c r="O4" s="20">
        <v>45475</v>
      </c>
      <c r="P4" s="20">
        <v>45476</v>
      </c>
      <c r="Q4" s="20">
        <v>45477</v>
      </c>
      <c r="R4" s="20">
        <v>45478</v>
      </c>
      <c r="S4" s="20">
        <v>45479</v>
      </c>
      <c r="T4" s="20">
        <v>45480</v>
      </c>
      <c r="U4" s="20">
        <v>45481</v>
      </c>
      <c r="V4" s="62"/>
      <c r="W4" s="63"/>
    </row>
    <row r="5" spans="1:23" ht="47.4" customHeight="1" x14ac:dyDescent="0.3">
      <c r="A5" s="21" t="s">
        <v>34</v>
      </c>
      <c r="B5" s="22" t="s">
        <v>70</v>
      </c>
      <c r="C5" s="22" t="s">
        <v>69</v>
      </c>
      <c r="D5" s="22" t="s">
        <v>56</v>
      </c>
      <c r="E5" s="22" t="s">
        <v>46</v>
      </c>
      <c r="F5" s="22" t="s">
        <v>49</v>
      </c>
      <c r="G5" s="22" t="s">
        <v>121</v>
      </c>
      <c r="H5" s="22" t="s">
        <v>122</v>
      </c>
      <c r="I5" s="22" t="s">
        <v>77</v>
      </c>
      <c r="J5" s="23" t="s">
        <v>133</v>
      </c>
      <c r="K5" s="23" t="s">
        <v>134</v>
      </c>
      <c r="L5" s="23" t="s">
        <v>106</v>
      </c>
      <c r="M5" s="23" t="s">
        <v>100</v>
      </c>
      <c r="N5" s="23" t="s">
        <v>140</v>
      </c>
      <c r="O5" s="22" t="s">
        <v>143</v>
      </c>
      <c r="P5" s="22" t="s">
        <v>144</v>
      </c>
      <c r="Q5" s="22" t="s">
        <v>113</v>
      </c>
      <c r="R5" s="22" t="s">
        <v>114</v>
      </c>
      <c r="S5" s="22" t="s">
        <v>61</v>
      </c>
      <c r="T5" s="22" t="s">
        <v>62</v>
      </c>
      <c r="U5" s="60" t="s">
        <v>63</v>
      </c>
      <c r="V5" s="55"/>
      <c r="W5" s="58"/>
    </row>
    <row r="6" spans="1:23" x14ac:dyDescent="0.3">
      <c r="A6" s="24" t="s">
        <v>35</v>
      </c>
      <c r="B6" s="25">
        <v>0</v>
      </c>
      <c r="C6" s="26">
        <v>0</v>
      </c>
      <c r="D6" s="27"/>
      <c r="E6" s="27">
        <v>170</v>
      </c>
      <c r="F6" s="27">
        <v>345</v>
      </c>
      <c r="G6" s="27">
        <v>270</v>
      </c>
      <c r="H6" s="27">
        <v>210</v>
      </c>
      <c r="I6" s="26">
        <v>215</v>
      </c>
      <c r="J6" s="28">
        <v>280</v>
      </c>
      <c r="K6" s="28">
        <v>310</v>
      </c>
      <c r="L6" s="52">
        <v>225</v>
      </c>
      <c r="M6" s="52">
        <v>240</v>
      </c>
      <c r="N6" s="26">
        <v>310</v>
      </c>
      <c r="O6" s="52">
        <v>275</v>
      </c>
      <c r="P6" s="26">
        <v>130</v>
      </c>
      <c r="Q6" s="27">
        <v>380</v>
      </c>
      <c r="R6" s="27">
        <v>150</v>
      </c>
      <c r="S6" s="27">
        <v>30</v>
      </c>
      <c r="T6" s="27">
        <v>290</v>
      </c>
      <c r="U6" s="27">
        <v>290</v>
      </c>
      <c r="V6" s="29">
        <f>SUM(B6:U6)</f>
        <v>4120</v>
      </c>
      <c r="W6" s="54" t="s">
        <v>35</v>
      </c>
    </row>
    <row r="7" spans="1:23" x14ac:dyDescent="0.3">
      <c r="A7" s="24" t="s">
        <v>44</v>
      </c>
      <c r="B7" s="25">
        <v>595</v>
      </c>
      <c r="C7" s="26">
        <v>580</v>
      </c>
      <c r="D7" s="27">
        <v>75</v>
      </c>
      <c r="E7" s="27">
        <v>0</v>
      </c>
      <c r="F7" s="27">
        <v>0</v>
      </c>
      <c r="G7" s="27">
        <v>0</v>
      </c>
      <c r="H7" s="27">
        <v>0</v>
      </c>
      <c r="I7" s="26">
        <v>0</v>
      </c>
      <c r="J7" s="28">
        <v>0</v>
      </c>
      <c r="K7" s="28">
        <v>0</v>
      </c>
      <c r="L7" s="52"/>
      <c r="M7" s="52">
        <v>0</v>
      </c>
      <c r="N7" s="26">
        <v>0</v>
      </c>
      <c r="O7" s="52">
        <v>0</v>
      </c>
      <c r="P7" s="26">
        <v>0</v>
      </c>
      <c r="Q7" s="27">
        <v>0</v>
      </c>
      <c r="R7" s="27">
        <v>165</v>
      </c>
      <c r="S7" s="27">
        <v>180</v>
      </c>
      <c r="T7" s="27">
        <v>0</v>
      </c>
      <c r="U7" s="27">
        <v>190</v>
      </c>
      <c r="V7" s="29">
        <f>SUM(B7:U7)</f>
        <v>1785</v>
      </c>
      <c r="W7" s="57" t="s">
        <v>35</v>
      </c>
    </row>
    <row r="8" spans="1:23" s="158" customFormat="1" ht="37.5" x14ac:dyDescent="0.25">
      <c r="A8" s="157"/>
      <c r="B8" s="30"/>
      <c r="C8" s="31"/>
      <c r="D8" s="32"/>
      <c r="E8" s="77" t="s">
        <v>48</v>
      </c>
      <c r="F8" s="32"/>
      <c r="G8" s="32"/>
      <c r="H8" s="32"/>
      <c r="I8" s="155" t="s">
        <v>104</v>
      </c>
      <c r="J8" s="33"/>
      <c r="K8" s="33"/>
      <c r="L8" s="161"/>
      <c r="M8" s="161"/>
      <c r="N8" s="161"/>
      <c r="O8" s="22"/>
      <c r="P8" s="31"/>
      <c r="Q8" s="32"/>
      <c r="R8" s="32"/>
      <c r="S8" s="32"/>
      <c r="T8" s="32"/>
      <c r="U8" s="32"/>
      <c r="V8" s="61"/>
      <c r="W8" s="58"/>
    </row>
    <row r="9" spans="1:23" s="89" customFormat="1" ht="11.5" x14ac:dyDescent="0.25">
      <c r="A9" s="34" t="s">
        <v>67</v>
      </c>
      <c r="B9" s="110">
        <v>0.33333333333333331</v>
      </c>
      <c r="C9" s="111">
        <v>0.33333333333333331</v>
      </c>
      <c r="D9" s="112">
        <v>0.45833333333333331</v>
      </c>
      <c r="E9" s="112">
        <v>0.5</v>
      </c>
      <c r="F9" s="112">
        <v>0.375</v>
      </c>
      <c r="G9" s="112">
        <v>0.375</v>
      </c>
      <c r="H9" s="112">
        <v>0.375</v>
      </c>
      <c r="I9" s="111">
        <v>0.33333333333333331</v>
      </c>
      <c r="J9" s="112">
        <v>0.375</v>
      </c>
      <c r="K9" s="112">
        <v>0.375</v>
      </c>
      <c r="L9" s="112">
        <v>0.375</v>
      </c>
      <c r="M9" s="112">
        <v>0.375</v>
      </c>
      <c r="N9" s="111">
        <v>0.375</v>
      </c>
      <c r="O9" s="112">
        <v>0.375</v>
      </c>
      <c r="P9" s="111">
        <v>0.375</v>
      </c>
      <c r="Q9" s="112">
        <v>0.375</v>
      </c>
      <c r="R9" s="112">
        <v>0.375</v>
      </c>
      <c r="S9" s="112">
        <v>0.375</v>
      </c>
      <c r="T9" s="112">
        <v>0.375</v>
      </c>
      <c r="U9" s="113">
        <v>0.375</v>
      </c>
      <c r="V9" s="87"/>
      <c r="W9" s="88"/>
    </row>
    <row r="10" spans="1:23" s="97" customFormat="1" ht="11.5" x14ac:dyDescent="0.35">
      <c r="A10" s="34" t="s">
        <v>45</v>
      </c>
      <c r="B10" s="90">
        <v>0</v>
      </c>
      <c r="C10" s="91">
        <v>0</v>
      </c>
      <c r="D10" s="91"/>
      <c r="E10" s="90">
        <v>0</v>
      </c>
      <c r="F10" s="91">
        <v>0</v>
      </c>
      <c r="G10" s="91">
        <v>1.7361111111111112E-2</v>
      </c>
      <c r="H10" s="91"/>
      <c r="I10" s="156">
        <v>5.5555555555555552E-2</v>
      </c>
      <c r="J10" s="92">
        <v>0</v>
      </c>
      <c r="K10" s="92">
        <v>2.4305555555555556E-2</v>
      </c>
      <c r="L10" s="93">
        <v>2.0833333333333332E-2</v>
      </c>
      <c r="M10" s="93"/>
      <c r="N10" s="93">
        <v>2.0833333333333332E-2</v>
      </c>
      <c r="O10" s="90"/>
      <c r="P10" s="94">
        <v>0.15625</v>
      </c>
      <c r="Q10" s="91">
        <v>0</v>
      </c>
      <c r="R10" s="91">
        <v>8.3333333333333329E-2</v>
      </c>
      <c r="S10" s="90">
        <v>0</v>
      </c>
      <c r="T10" s="91">
        <v>0</v>
      </c>
      <c r="U10" s="95">
        <v>0</v>
      </c>
      <c r="V10" s="96">
        <f>SUM(B10:U10)</f>
        <v>0.37847222222222215</v>
      </c>
    </row>
    <row r="11" spans="1:23" s="104" customFormat="1" ht="11.5" x14ac:dyDescent="0.35">
      <c r="A11" s="35" t="s">
        <v>43</v>
      </c>
      <c r="B11" s="98">
        <v>0.25</v>
      </c>
      <c r="C11" s="99">
        <v>0.2326388888888889</v>
      </c>
      <c r="D11" s="99">
        <v>4.8611111111111112E-2</v>
      </c>
      <c r="E11" s="98">
        <v>0.12847222222222221</v>
      </c>
      <c r="F11" s="99">
        <v>0.21527777777777779</v>
      </c>
      <c r="G11" s="99">
        <v>0.18402777777777779</v>
      </c>
      <c r="H11" s="99">
        <v>0.15625</v>
      </c>
      <c r="I11" s="100">
        <v>0.16319444444444445</v>
      </c>
      <c r="J11" s="101">
        <v>0.18055555555555555</v>
      </c>
      <c r="K11" s="101">
        <v>0.19444444444444445</v>
      </c>
      <c r="L11" s="102">
        <v>0.16319444444444445</v>
      </c>
      <c r="M11" s="102">
        <v>0.16666666666666666</v>
      </c>
      <c r="N11" s="102">
        <v>0.2013888888888889</v>
      </c>
      <c r="O11" s="98">
        <v>0.19097222222222221</v>
      </c>
      <c r="P11" s="99">
        <v>0.10069444444444445</v>
      </c>
      <c r="Q11" s="99">
        <v>0.1701388888888889</v>
      </c>
      <c r="R11" s="99">
        <v>0.16319444444444445</v>
      </c>
      <c r="S11" s="98">
        <v>0.1076388888888889</v>
      </c>
      <c r="T11" s="99">
        <v>0.19791666666666666</v>
      </c>
      <c r="U11" s="103">
        <v>0.22569444444444445</v>
      </c>
      <c r="V11" s="234">
        <f>SUM(B11:U11)</f>
        <v>3.4409722222222223</v>
      </c>
    </row>
    <row r="12" spans="1:23" s="108" customFormat="1" ht="11.5" x14ac:dyDescent="0.35">
      <c r="A12" s="86" t="s">
        <v>47</v>
      </c>
      <c r="B12" s="105">
        <f t="shared" ref="B12:U12" si="0">B11*1.15</f>
        <v>0.28749999999999998</v>
      </c>
      <c r="C12" s="105">
        <f t="shared" si="0"/>
        <v>0.26753472222222219</v>
      </c>
      <c r="D12" s="105">
        <f t="shared" si="0"/>
        <v>5.5902777777777773E-2</v>
      </c>
      <c r="E12" s="105">
        <f t="shared" si="0"/>
        <v>0.14774305555555553</v>
      </c>
      <c r="F12" s="105">
        <f t="shared" si="0"/>
        <v>0.24756944444444445</v>
      </c>
      <c r="G12" s="105">
        <f t="shared" si="0"/>
        <v>0.21163194444444444</v>
      </c>
      <c r="H12" s="105">
        <f t="shared" si="0"/>
        <v>0.1796875</v>
      </c>
      <c r="I12" s="105">
        <f t="shared" si="0"/>
        <v>0.18767361111111111</v>
      </c>
      <c r="J12" s="105">
        <f t="shared" si="0"/>
        <v>0.20763888888888887</v>
      </c>
      <c r="K12" s="105">
        <f t="shared" si="0"/>
        <v>0.22361111111111109</v>
      </c>
      <c r="L12" s="105">
        <f t="shared" ref="L12" si="1">L11*1.15</f>
        <v>0.18767361111111111</v>
      </c>
      <c r="M12" s="105">
        <f t="shared" ref="M12" si="2">M11*1.15</f>
        <v>0.19166666666666665</v>
      </c>
      <c r="N12" s="105">
        <f t="shared" ref="N12" si="3">N11*1.15</f>
        <v>0.2315972222222222</v>
      </c>
      <c r="O12" s="105">
        <f t="shared" ref="O12" si="4">O11*1.15</f>
        <v>0.21961805555555552</v>
      </c>
      <c r="P12" s="105">
        <f t="shared" si="0"/>
        <v>0.1157986111111111</v>
      </c>
      <c r="Q12" s="105">
        <f t="shared" si="0"/>
        <v>0.19565972222222222</v>
      </c>
      <c r="R12" s="105">
        <f t="shared" si="0"/>
        <v>0.18767361111111111</v>
      </c>
      <c r="S12" s="105">
        <f t="shared" si="0"/>
        <v>0.12378472222222223</v>
      </c>
      <c r="T12" s="105">
        <f t="shared" si="0"/>
        <v>0.22760416666666664</v>
      </c>
      <c r="U12" s="106">
        <f t="shared" si="0"/>
        <v>0.2595486111111111</v>
      </c>
      <c r="V12" s="107"/>
    </row>
    <row r="13" spans="1:23" s="37" customFormat="1" ht="17.399999999999999" customHeight="1" x14ac:dyDescent="0.35">
      <c r="A13" s="36" t="s">
        <v>150</v>
      </c>
      <c r="B13" s="109">
        <f>B9+B10+B12+"01:00"</f>
        <v>0.66249999999999998</v>
      </c>
      <c r="C13" s="109">
        <f t="shared" ref="C13:S13" si="5">C9+C10+C12+"01:00"</f>
        <v>0.64253472222222208</v>
      </c>
      <c r="D13" s="109">
        <f t="shared" si="5"/>
        <v>0.55590277777777775</v>
      </c>
      <c r="E13" s="109">
        <f t="shared" si="5"/>
        <v>0.68940972222222219</v>
      </c>
      <c r="F13" s="109">
        <f t="shared" si="5"/>
        <v>0.66423611111111114</v>
      </c>
      <c r="G13" s="109">
        <f t="shared" si="5"/>
        <v>0.64565972222222212</v>
      </c>
      <c r="H13" s="109">
        <f t="shared" si="5"/>
        <v>0.59635416666666663</v>
      </c>
      <c r="I13" s="109">
        <f t="shared" si="5"/>
        <v>0.61822916666666661</v>
      </c>
      <c r="J13" s="109">
        <f t="shared" si="5"/>
        <v>0.62430555555555556</v>
      </c>
      <c r="K13" s="109">
        <f t="shared" si="5"/>
        <v>0.6645833333333333</v>
      </c>
      <c r="L13" s="109">
        <f t="shared" si="5"/>
        <v>0.62517361111111103</v>
      </c>
      <c r="M13" s="109">
        <f t="shared" si="5"/>
        <v>0.60833333333333328</v>
      </c>
      <c r="N13" s="109">
        <f t="shared" si="5"/>
        <v>0.66909722222222212</v>
      </c>
      <c r="O13" s="109">
        <f t="shared" si="5"/>
        <v>0.63628472222222221</v>
      </c>
      <c r="P13" s="109">
        <f t="shared" si="5"/>
        <v>0.68871527777777775</v>
      </c>
      <c r="Q13" s="109">
        <f t="shared" si="5"/>
        <v>0.61232638888888891</v>
      </c>
      <c r="R13" s="109">
        <f t="shared" si="5"/>
        <v>0.68767361111111103</v>
      </c>
      <c r="S13" s="109">
        <f t="shared" si="5"/>
        <v>0.54045138888888888</v>
      </c>
      <c r="T13" s="109">
        <f t="shared" ref="T13" si="6">T9+T10+T12+"01:00"</f>
        <v>0.64427083333333324</v>
      </c>
      <c r="U13" s="109">
        <f t="shared" ref="U13" si="7">U9+U10+U12+"01:00"</f>
        <v>0.67621527777777779</v>
      </c>
      <c r="V13" s="59"/>
    </row>
    <row r="14" spans="1:23" s="56" customFormat="1" ht="12.5" x14ac:dyDescent="0.35">
      <c r="A14" s="34" t="s">
        <v>45</v>
      </c>
      <c r="B14" s="69">
        <v>0</v>
      </c>
      <c r="C14" s="70">
        <v>0</v>
      </c>
      <c r="D14" s="91">
        <v>0.83333333333333337</v>
      </c>
      <c r="E14" s="69">
        <v>0</v>
      </c>
      <c r="F14" s="70">
        <v>0</v>
      </c>
      <c r="G14" s="70">
        <v>0</v>
      </c>
      <c r="H14" s="70">
        <v>0</v>
      </c>
      <c r="I14" s="71">
        <v>0</v>
      </c>
      <c r="J14" s="72">
        <v>0</v>
      </c>
      <c r="K14" s="72">
        <v>0</v>
      </c>
      <c r="L14" s="73"/>
      <c r="M14" s="73">
        <v>0</v>
      </c>
      <c r="N14" s="73">
        <v>0</v>
      </c>
      <c r="O14" s="69"/>
      <c r="P14" s="70"/>
      <c r="Q14" s="70"/>
      <c r="R14" s="70"/>
      <c r="S14" s="69">
        <v>0</v>
      </c>
      <c r="T14" s="70">
        <v>0</v>
      </c>
      <c r="U14" s="74">
        <v>0</v>
      </c>
      <c r="V14" s="75"/>
    </row>
    <row r="15" spans="1:23" s="160" customFormat="1" ht="25" x14ac:dyDescent="0.35">
      <c r="A15" s="164"/>
      <c r="B15" s="162"/>
      <c r="C15" s="162"/>
      <c r="D15" s="163" t="s">
        <v>57</v>
      </c>
      <c r="E15" s="162"/>
      <c r="F15" s="162"/>
      <c r="G15" s="162"/>
      <c r="H15" s="165"/>
      <c r="I15" s="166" t="s">
        <v>105</v>
      </c>
      <c r="J15" s="162"/>
      <c r="K15" s="162"/>
      <c r="L15" s="162" t="s">
        <v>74</v>
      </c>
      <c r="M15" s="165"/>
      <c r="N15" s="162" t="s">
        <v>74</v>
      </c>
      <c r="O15" s="167"/>
      <c r="P15" s="166" t="s">
        <v>59</v>
      </c>
      <c r="Q15" s="165"/>
      <c r="R15" s="168"/>
      <c r="S15" s="165" t="s">
        <v>82</v>
      </c>
      <c r="T15" s="162"/>
      <c r="U15" s="165"/>
      <c r="V15" s="159"/>
    </row>
    <row r="16" spans="1:23" x14ac:dyDescent="0.3">
      <c r="A16" s="38" t="s">
        <v>36</v>
      </c>
      <c r="B16" s="78"/>
      <c r="C16" s="79"/>
      <c r="D16" s="78"/>
      <c r="E16" s="79"/>
      <c r="F16" s="79"/>
      <c r="G16" s="78"/>
      <c r="H16" s="78"/>
      <c r="I16" s="78"/>
      <c r="J16" s="80"/>
      <c r="K16" s="79"/>
      <c r="L16" s="78"/>
      <c r="M16" s="78"/>
      <c r="N16" s="78"/>
      <c r="O16" s="78"/>
      <c r="P16" s="79"/>
      <c r="Q16" s="78"/>
      <c r="R16" s="79"/>
      <c r="S16" s="79"/>
      <c r="T16" s="79"/>
      <c r="U16" s="78"/>
      <c r="V16" s="39"/>
      <c r="W16" s="65"/>
    </row>
    <row r="17" spans="1:23" s="104" customFormat="1" ht="43.5" x14ac:dyDescent="0.35">
      <c r="A17" s="195" t="s">
        <v>37</v>
      </c>
      <c r="B17" s="127" t="s">
        <v>89</v>
      </c>
      <c r="C17" s="169"/>
      <c r="D17" s="81"/>
      <c r="E17" s="169" t="s">
        <v>50</v>
      </c>
      <c r="F17" s="235" t="s">
        <v>102</v>
      </c>
      <c r="G17" s="194" t="s">
        <v>120</v>
      </c>
      <c r="H17" s="170" t="s">
        <v>76</v>
      </c>
      <c r="I17" s="171" t="s">
        <v>124</v>
      </c>
      <c r="J17" s="196" t="s">
        <v>132</v>
      </c>
      <c r="K17" s="127" t="s">
        <v>135</v>
      </c>
      <c r="L17" s="127" t="s">
        <v>101</v>
      </c>
      <c r="M17" s="200" t="s">
        <v>137</v>
      </c>
      <c r="N17" s="200" t="s">
        <v>139</v>
      </c>
      <c r="O17" s="200" t="s">
        <v>142</v>
      </c>
      <c r="P17" s="200" t="s">
        <v>145</v>
      </c>
      <c r="Q17" s="127" t="s">
        <v>112</v>
      </c>
      <c r="R17" s="223" t="s">
        <v>147</v>
      </c>
      <c r="S17" s="127" t="s">
        <v>90</v>
      </c>
      <c r="T17" s="127" t="s">
        <v>83</v>
      </c>
      <c r="U17" s="226" t="s">
        <v>93</v>
      </c>
      <c r="V17" s="204" t="s">
        <v>39</v>
      </c>
      <c r="W17" s="206"/>
    </row>
    <row r="18" spans="1:23" x14ac:dyDescent="0.3">
      <c r="A18" s="40" t="s">
        <v>66</v>
      </c>
      <c r="B18" s="41" t="s">
        <v>52</v>
      </c>
      <c r="C18" s="174"/>
      <c r="D18" s="42" t="s">
        <v>6</v>
      </c>
      <c r="E18" s="172" t="s">
        <v>51</v>
      </c>
      <c r="F18" s="42" t="s">
        <v>51</v>
      </c>
      <c r="G18" s="42" t="s">
        <v>52</v>
      </c>
      <c r="H18" s="173" t="s">
        <v>51</v>
      </c>
      <c r="I18" s="173" t="s">
        <v>130</v>
      </c>
      <c r="J18" s="42"/>
      <c r="K18" s="198"/>
      <c r="L18" s="198" t="s">
        <v>51</v>
      </c>
      <c r="M18" s="198" t="s">
        <v>51</v>
      </c>
      <c r="N18" s="198" t="s">
        <v>141</v>
      </c>
      <c r="O18" s="41" t="s">
        <v>141</v>
      </c>
      <c r="P18" s="41" t="s">
        <v>146</v>
      </c>
      <c r="Q18" s="41" t="s">
        <v>52</v>
      </c>
      <c r="R18" s="42" t="s">
        <v>52</v>
      </c>
      <c r="S18" s="42" t="s">
        <v>52</v>
      </c>
      <c r="T18" s="129" t="s">
        <v>92</v>
      </c>
      <c r="U18" s="227"/>
      <c r="V18" s="205"/>
      <c r="W18" s="206"/>
    </row>
    <row r="19" spans="1:23" s="216" customFormat="1" ht="25" x14ac:dyDescent="0.35">
      <c r="A19" s="43" t="s">
        <v>64</v>
      </c>
      <c r="B19" s="210">
        <v>95</v>
      </c>
      <c r="C19" s="211"/>
      <c r="D19" s="212"/>
      <c r="E19" s="213"/>
      <c r="F19" s="130">
        <v>72</v>
      </c>
      <c r="G19" s="212">
        <v>65</v>
      </c>
      <c r="H19" s="211" t="s">
        <v>123</v>
      </c>
      <c r="I19" s="214" t="s">
        <v>131</v>
      </c>
      <c r="J19" s="215">
        <v>103</v>
      </c>
      <c r="K19" s="210">
        <v>125</v>
      </c>
      <c r="L19" s="210">
        <v>95</v>
      </c>
      <c r="M19" s="210">
        <v>115</v>
      </c>
      <c r="N19" s="210">
        <v>112</v>
      </c>
      <c r="O19" s="210">
        <v>62</v>
      </c>
      <c r="P19" s="210">
        <v>87</v>
      </c>
      <c r="Q19" s="212">
        <v>130</v>
      </c>
      <c r="R19" s="212">
        <v>130</v>
      </c>
      <c r="S19" s="212">
        <v>140</v>
      </c>
      <c r="T19" s="130">
        <v>126</v>
      </c>
      <c r="U19" s="228"/>
      <c r="V19" s="189">
        <f>SUM(B19:U19)</f>
        <v>1457</v>
      </c>
      <c r="W19" s="66"/>
    </row>
    <row r="20" spans="1:23" x14ac:dyDescent="0.3">
      <c r="A20" s="64" t="s">
        <v>65</v>
      </c>
      <c r="B20" s="44"/>
      <c r="C20" s="176"/>
      <c r="D20" s="45"/>
      <c r="E20" s="175"/>
      <c r="F20" s="209"/>
      <c r="G20" s="45"/>
      <c r="H20" s="177"/>
      <c r="I20" s="176"/>
      <c r="J20" s="197"/>
      <c r="K20" s="44"/>
      <c r="L20" s="44"/>
      <c r="M20" s="44"/>
      <c r="N20" s="44"/>
      <c r="O20" s="44"/>
      <c r="P20" s="44">
        <v>20</v>
      </c>
      <c r="Q20" s="45"/>
      <c r="R20" s="45"/>
      <c r="S20" s="45"/>
      <c r="T20" s="130"/>
      <c r="U20" s="229"/>
      <c r="V20" s="189">
        <f>SUM(B20:U20)</f>
        <v>20</v>
      </c>
      <c r="W20" s="66"/>
    </row>
    <row r="21" spans="1:23" x14ac:dyDescent="0.3">
      <c r="A21" s="131" t="s">
        <v>38</v>
      </c>
      <c r="B21" s="132">
        <v>45827</v>
      </c>
      <c r="C21" s="180"/>
      <c r="D21" s="133"/>
      <c r="E21" s="178"/>
      <c r="F21" s="134">
        <v>45830</v>
      </c>
      <c r="G21" s="133">
        <v>45829</v>
      </c>
      <c r="H21" s="178"/>
      <c r="I21" s="179"/>
      <c r="J21" s="132">
        <v>45834</v>
      </c>
      <c r="K21" s="199">
        <v>45835</v>
      </c>
      <c r="L21" s="199">
        <v>45832</v>
      </c>
      <c r="M21" s="199">
        <v>45831</v>
      </c>
      <c r="N21" s="199">
        <v>45825</v>
      </c>
      <c r="O21" s="132">
        <v>45840</v>
      </c>
      <c r="P21" s="132">
        <v>45840</v>
      </c>
      <c r="Q21" s="133">
        <v>45475</v>
      </c>
      <c r="R21" s="224">
        <v>45840</v>
      </c>
      <c r="S21" s="133">
        <v>45477</v>
      </c>
      <c r="T21" s="134">
        <v>45478</v>
      </c>
      <c r="U21" s="230"/>
      <c r="V21" s="190"/>
      <c r="W21" s="67"/>
    </row>
    <row r="22" spans="1:23" ht="37.5" x14ac:dyDescent="0.35">
      <c r="A22" s="146" t="s">
        <v>149</v>
      </c>
      <c r="B22" s="144">
        <v>0</v>
      </c>
      <c r="C22" s="181">
        <v>0</v>
      </c>
      <c r="D22" s="147"/>
      <c r="E22" s="184" t="s">
        <v>117</v>
      </c>
      <c r="F22" s="236" t="s">
        <v>118</v>
      </c>
      <c r="G22" s="144"/>
      <c r="H22" s="183" t="s">
        <v>75</v>
      </c>
      <c r="I22" s="185"/>
      <c r="J22" s="145"/>
      <c r="K22" s="144"/>
      <c r="L22" s="145" t="s">
        <v>136</v>
      </c>
      <c r="M22" s="201"/>
      <c r="N22" s="144"/>
      <c r="O22" s="144"/>
      <c r="P22" s="207"/>
      <c r="Q22" s="147"/>
      <c r="R22" s="144"/>
      <c r="S22" s="145" t="s">
        <v>91</v>
      </c>
      <c r="T22" s="144" t="s">
        <v>94</v>
      </c>
      <c r="U22" s="231"/>
      <c r="V22" s="191"/>
      <c r="W22" s="68"/>
    </row>
    <row r="23" spans="1:23" x14ac:dyDescent="0.3">
      <c r="A23" s="151" t="s">
        <v>40</v>
      </c>
      <c r="B23" s="152" t="s">
        <v>41</v>
      </c>
      <c r="C23" s="182"/>
      <c r="D23" s="153"/>
      <c r="E23" s="186"/>
      <c r="F23" s="152"/>
      <c r="G23" s="152"/>
      <c r="H23" s="187"/>
      <c r="I23" s="187"/>
      <c r="J23" s="154"/>
      <c r="K23" s="152" t="s">
        <v>41</v>
      </c>
      <c r="L23" s="153"/>
      <c r="M23" s="154"/>
      <c r="N23" s="152"/>
      <c r="O23" s="152"/>
      <c r="P23" s="208"/>
      <c r="Q23" s="153" t="s">
        <v>41</v>
      </c>
      <c r="R23" s="154" t="s">
        <v>41</v>
      </c>
      <c r="S23" s="154" t="s">
        <v>41</v>
      </c>
      <c r="T23" s="152" t="s">
        <v>41</v>
      </c>
      <c r="U23" s="232"/>
      <c r="V23" s="149"/>
      <c r="W23" s="47"/>
    </row>
    <row r="24" spans="1:23" s="216" customFormat="1" ht="40" customHeight="1" x14ac:dyDescent="0.35">
      <c r="A24" s="146"/>
      <c r="B24" s="144"/>
      <c r="C24" s="183"/>
      <c r="D24" s="144"/>
      <c r="E24" s="183"/>
      <c r="F24" s="237" t="s">
        <v>119</v>
      </c>
      <c r="G24" s="144"/>
      <c r="H24" s="183" t="s">
        <v>148</v>
      </c>
      <c r="I24" s="225"/>
      <c r="J24" s="144"/>
      <c r="K24" s="144"/>
      <c r="L24" s="144" t="s">
        <v>138</v>
      </c>
      <c r="M24" s="145"/>
      <c r="N24" s="144"/>
      <c r="O24" s="144"/>
      <c r="P24" s="144" t="s">
        <v>151</v>
      </c>
      <c r="Q24" s="144"/>
      <c r="R24" s="144"/>
      <c r="S24" s="144"/>
      <c r="T24" s="144"/>
      <c r="U24" s="231"/>
      <c r="V24" s="150"/>
      <c r="W24" s="48"/>
    </row>
    <row r="25" spans="1:23" x14ac:dyDescent="0.3">
      <c r="A25" s="146"/>
      <c r="B25" s="144"/>
      <c r="C25" s="183"/>
      <c r="D25" s="144"/>
      <c r="E25" s="183"/>
      <c r="F25" s="144"/>
      <c r="G25" s="144"/>
      <c r="H25" s="188"/>
      <c r="I25" s="183"/>
      <c r="J25" s="144"/>
      <c r="K25" s="144"/>
      <c r="L25" s="144"/>
      <c r="M25" s="145"/>
      <c r="N25" s="144"/>
      <c r="O25" s="144"/>
      <c r="P25" s="144"/>
      <c r="Q25" s="144"/>
      <c r="R25" s="144"/>
      <c r="S25" s="144"/>
      <c r="T25" s="144"/>
      <c r="U25" s="233"/>
      <c r="V25" s="148"/>
      <c r="W25" s="46"/>
    </row>
    <row r="26" spans="1:23" x14ac:dyDescent="0.3">
      <c r="B26" s="135"/>
      <c r="C26" s="136"/>
      <c r="D26" s="136"/>
      <c r="E26" s="137"/>
      <c r="F26" s="136"/>
      <c r="G26" s="136"/>
      <c r="H26" s="136"/>
      <c r="I26" s="136"/>
      <c r="J26" s="138"/>
      <c r="K26" s="138"/>
      <c r="L26" s="138"/>
      <c r="M26" s="139"/>
      <c r="N26" s="135"/>
      <c r="O26" s="135"/>
      <c r="P26" s="136"/>
      <c r="Q26" s="136"/>
      <c r="R26" s="136"/>
      <c r="S26" s="137"/>
      <c r="T26" s="50"/>
      <c r="U26" s="136"/>
      <c r="V26" s="140"/>
      <c r="W26" s="50"/>
    </row>
    <row r="27" spans="1:23" x14ac:dyDescent="0.3">
      <c r="B27" s="136"/>
      <c r="C27" s="141"/>
      <c r="D27" s="136"/>
      <c r="E27" s="136"/>
      <c r="F27" s="136"/>
      <c r="G27" s="136"/>
      <c r="H27" s="136"/>
      <c r="I27" s="136"/>
      <c r="J27" s="137"/>
      <c r="K27" s="138"/>
      <c r="L27" s="142"/>
      <c r="M27" s="143"/>
      <c r="N27" s="136"/>
      <c r="O27" s="136"/>
      <c r="P27" s="141"/>
      <c r="Q27" s="136"/>
      <c r="R27" s="136"/>
      <c r="S27" s="136"/>
      <c r="T27" s="50"/>
      <c r="U27" s="136"/>
      <c r="V27" s="140"/>
      <c r="W27" s="50"/>
    </row>
    <row r="28" spans="1:23" x14ac:dyDescent="0.3">
      <c r="M28" s="128"/>
    </row>
    <row r="29" spans="1:23" x14ac:dyDescent="0.3">
      <c r="D29" s="83"/>
      <c r="E29" s="83"/>
      <c r="F29" s="83"/>
      <c r="G29" s="83"/>
      <c r="H29" s="83"/>
      <c r="I29" s="83"/>
      <c r="J29" s="83"/>
      <c r="K29" s="83"/>
      <c r="L29" s="83"/>
      <c r="M29" s="128"/>
    </row>
    <row r="30" spans="1:23" x14ac:dyDescent="0.3">
      <c r="D30" s="83"/>
      <c r="E30" s="83"/>
      <c r="F30" s="83"/>
      <c r="G30" s="83"/>
      <c r="H30" s="83"/>
      <c r="I30" s="83"/>
      <c r="J30" s="83"/>
      <c r="K30" s="83"/>
      <c r="L30" s="83"/>
      <c r="M30" s="128"/>
    </row>
    <row r="31" spans="1:23" x14ac:dyDescent="0.3">
      <c r="D31" s="83"/>
      <c r="E31" s="83"/>
      <c r="F31" s="83"/>
      <c r="G31" s="83"/>
      <c r="H31" s="83"/>
      <c r="I31" s="83"/>
      <c r="J31" s="83"/>
      <c r="K31" s="83"/>
      <c r="L31" s="83"/>
    </row>
    <row r="32" spans="1:23" x14ac:dyDescent="0.3">
      <c r="D32" s="83"/>
      <c r="E32" s="83"/>
      <c r="F32" s="83"/>
      <c r="G32" s="83"/>
      <c r="H32" s="83"/>
      <c r="I32" s="83"/>
      <c r="J32" s="83"/>
      <c r="K32" s="83"/>
      <c r="L32" s="83"/>
    </row>
    <row r="33" spans="4:12" x14ac:dyDescent="0.3">
      <c r="D33" s="82"/>
      <c r="E33" s="82"/>
      <c r="F33" s="82"/>
      <c r="G33" s="82"/>
      <c r="H33" s="82"/>
      <c r="I33" s="82"/>
      <c r="J33" s="82"/>
      <c r="K33" s="82"/>
      <c r="L33" s="82"/>
    </row>
    <row r="34" spans="4:12" x14ac:dyDescent="0.3">
      <c r="D34" s="84"/>
      <c r="E34" s="84"/>
      <c r="F34" s="84"/>
      <c r="G34" s="84"/>
      <c r="H34" s="84"/>
      <c r="I34" s="84"/>
      <c r="J34" s="84"/>
      <c r="K34" s="84"/>
      <c r="L34" s="84"/>
    </row>
    <row r="35" spans="4:12" x14ac:dyDescent="0.3">
      <c r="D35" s="83"/>
      <c r="E35" s="83"/>
      <c r="F35" s="83"/>
      <c r="G35" s="83"/>
      <c r="H35" s="83"/>
      <c r="I35" s="83"/>
      <c r="J35" s="83"/>
      <c r="K35" s="83"/>
      <c r="L35" s="83"/>
    </row>
    <row r="36" spans="4:12" x14ac:dyDescent="0.3">
      <c r="D36" s="85"/>
      <c r="E36" s="85"/>
      <c r="F36" s="85"/>
      <c r="G36" s="85"/>
      <c r="H36" s="85"/>
      <c r="I36" s="85"/>
      <c r="J36" s="85"/>
      <c r="K36" s="85"/>
      <c r="L36" s="85"/>
    </row>
    <row r="37" spans="4:12" x14ac:dyDescent="0.3">
      <c r="D37" s="83"/>
      <c r="E37" s="83"/>
      <c r="F37" s="83"/>
      <c r="G37" s="83"/>
      <c r="H37" s="83"/>
      <c r="I37" s="83"/>
      <c r="J37" s="83"/>
      <c r="K37" s="83"/>
      <c r="L37" s="83"/>
    </row>
    <row r="38" spans="4:12" x14ac:dyDescent="0.3">
      <c r="D38" s="85"/>
      <c r="E38" s="83"/>
      <c r="F38" s="83"/>
      <c r="G38" s="85"/>
      <c r="H38" s="83"/>
      <c r="I38" s="83"/>
      <c r="J38" s="83"/>
      <c r="K38" s="85"/>
      <c r="L38" s="85"/>
    </row>
  </sheetData>
  <mergeCells count="3">
    <mergeCell ref="A1:V1"/>
    <mergeCell ref="V17:V18"/>
    <mergeCell ref="W17:W18"/>
  </mergeCells>
  <phoneticPr fontId="2" type="noConversion"/>
  <hyperlinks>
    <hyperlink ref="E17" r:id="rId1" xr:uid="{910290FE-343A-40BE-8290-67B0949BBEDA}"/>
    <hyperlink ref="H17" r:id="rId2" display="https://ut.no/hytte/10447/aursjhytta" xr:uid="{FB5287B5-DD0F-4793-92B5-C47B297307B2}"/>
    <hyperlink ref="T17" r:id="rId3" display="https://www.booking.com/hotel/cz/charles-bridge-palace.de.html?label=gen173nr-1BCAEoggI46AdIM1gEaA6IAQGYAQe4ARfIAQzYAQHoAQGIAgGoAgO4ApvS97gGwAIB0gIkNTk3NmI1OGYtNzI4NC00NjhlLTk5MTEtMTYxZDUwY2FjM2Ex2AIF4AIB&amp;sid=53f605187318ff18f29e3decc25d4717&amp;aid=304142&amp;ucfs=1&amp;checkin=2025-07-07&amp;checkout=2025-07-08&amp;dest_id=-553173&amp;dest_type=city&amp;group_adults=2&amp;no_rooms=1&amp;group_children=0&amp;nflt=oos%3D1%3Bprice%3DEUR-min-150-1%3Bhotelfacility%3D2%3Bmealplan%3D1&amp;matching_block_id=32898315_91922129_0_1_0&amp;atlas_src=sr_iw_title" xr:uid="{FFE0A520-EEFB-4620-A652-F1ECC28E2C5E}"/>
    <hyperlink ref="B17" r:id="rId4" display="https://www.booking.com/hotel/de/am-kuhbogen.de.html?label=gen173nr-1BCAEoggI46AdIM1gEaA6IAQGYAQe4ARfIAQzYAQHoAQGIAgGoAgO4ApvS97gGwAIB0gIkNTk3NmI1OGYtNzI4NC00NjhlLTk5MTEtMTYxZDUwY2FjM2Ex2AIF4AIB&amp;sid=53f605187318ff18f29e3decc25d4717&amp;aid=304142&amp;ucfs=1&amp;checkin=2025-06-19&amp;checkout=2025-06-20&amp;dest_id=-1793985&amp;dest_type=city&amp;group_adults=2&amp;no_rooms=1&amp;group_children=0&amp;nflt=price%3DEUR-min-110-1%3Bmealplan%3D1%3Boos%3D1&amp;matching_block_id=7176702_142944128_0_1_0&amp;atlas_src=sr_iw_title" xr:uid="{5EE4ACE7-DE39-4A2C-9857-08A69A735C0E}"/>
    <hyperlink ref="S17" r:id="rId5" display="https://www.booking.com/hotel/de/am-theater-cottbus.de.html?label=r2r07--0192b2f7-aa30-7608-a7eb-ca6fc73181ed&amp;sid=53f605187318ff18f29e3decc25d4717&amp;aid=2097750&amp;ucfs=1&amp;checkin=2025-07-06&amp;checkout=2025-07-07&amp;dest_id=-1756822&amp;dest_type=city&amp;group_adults=2&amp;no_rooms=1&amp;group_children=0&amp;nflt=oos%3D1%3Bprice%3DEUR-min-145-1&amp;matching_block_id=6450002_177455337_0_2_0&amp;atlas_src=sr_iw_title" xr:uid="{CD369F4E-4B50-451A-8734-34AE340996C7}"/>
    <hyperlink ref="H22" r:id="rId6" display="mailto:aursjohytta@knt.no?subject=Booking%20Aursj%C3%B8hytta" xr:uid="{A5527C28-898D-4C75-865C-BC5F98764A6E}"/>
    <hyperlink ref="F17" r:id="rId7" xr:uid="{273A7FAD-B19C-4C07-B248-2C4A683085DF}"/>
    <hyperlink ref="Q17" r:id="rId8" display="https://www.booking.com/hotel/dk/sinatur-storebaelt.de.html?label=gen173nr-1FCAEoggI46AdIM1gEaA6IAQGYAQe4ARfIAQzYAQHoAQH4AQyIAgGoAgO4AsTovrgGwAIB0gIkZTI5ZTFjNWEtZjMwNi00ZDNmLTgyZDUtOGMzZTY5MmFlNDBm2AIG4AIB&amp;sid=ac0a79e378c1ea8c8c5d741674db58c0&amp;aid=304142" xr:uid="{E6B6C239-62D1-4B22-9ADA-C08514BBE821}"/>
    <hyperlink ref="F24" r:id="rId9" display="https://www.booking.com/hotel/no/cozy-apartment-close-to-the-ski-resort.de.html?label=gen173nr-1BCAEoggI46AdIM1gEaA6IAQGYAQe4ARfIAQzYAQHoAQGIAgGoAgO4Ar_J5bsGwAIB0gIkZDkyNmFiODYtMmQ4YS00MWNkLWFmZjMtNWEzNDMxODEwYjY52AIF4AIB&amp;sid=ac0a79e378c1ea8c8c5d741674db58c0&amp;aid=304142&amp;ucfs=1&amp;checkin=2025-06-23&amp;checkout=2025-06-24&amp;dest_id=-273559&amp;dest_type=city&amp;group_adults=2&amp;no_rooms=1&amp;group_children=0&amp;matching_block_id=1298629401_402761387_2_0_0&amp;atlas_src=sr_iw_title" xr:uid="{B3606CAF-7336-4521-9591-32B24012F9B4}"/>
    <hyperlink ref="G17" r:id="rId10" xr:uid="{2B5B333D-06D2-4E45-9815-9BD9600DFDC2}"/>
    <hyperlink ref="I17" r:id="rId11" display="https://www.vinjecamping.no/" xr:uid="{7D544B6E-138C-41FE-AF12-51E1BFDF1DEF}"/>
    <hyperlink ref="J17" r:id="rId12" xr:uid="{13B80282-5E32-41BC-99BA-A70CED07EDDF}"/>
    <hyperlink ref="K17" r:id="rId13" xr:uid="{E39846F6-FF0A-45DD-8F8A-1845CECE7BCE}"/>
    <hyperlink ref="L17" r:id="rId14" xr:uid="{D40BD9D9-3480-4F60-9B04-2A43CB019550}"/>
    <hyperlink ref="M17" r:id="rId15" xr:uid="{A722820B-5170-42E1-8E06-0F0F5C21329A}"/>
    <hyperlink ref="N17" r:id="rId16" xr:uid="{B39F970A-B692-4C2F-AE37-7D5993DA198F}"/>
    <hyperlink ref="O17" r:id="rId17" location="availability_target" xr:uid="{77834858-9CFE-4E3A-8C73-9D3C2C88FF59}"/>
    <hyperlink ref="P17" r:id="rId18" xr:uid="{5A4FA4EB-BAB0-4116-847F-CF3D95A43524}"/>
    <hyperlink ref="R17" r:id="rId19" xr:uid="{42761EB7-DDE9-4E4D-8DC7-DF9FD7CA997D}"/>
  </hyperlinks>
  <pageMargins left="0.7" right="0.7" top="0.78740157499999996" bottom="0.78740157499999996" header="0.3" footer="0.3"/>
  <pageSetup paperSize="9" orientation="portrait" horizontalDpi="4294967293" verticalDpi="0" r:id="rId20"/>
  <legacy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5552-B5C5-40CC-BDA2-A9632D4A478E}">
  <dimension ref="A1:K45"/>
  <sheetViews>
    <sheetView workbookViewId="0">
      <selection activeCell="J13" sqref="J13"/>
    </sheetView>
  </sheetViews>
  <sheetFormatPr baseColWidth="10" defaultRowHeight="14.5" x14ac:dyDescent="0.35"/>
  <cols>
    <col min="2" max="2" width="6" bestFit="1" customWidth="1"/>
    <col min="3" max="3" width="11.1796875" bestFit="1" customWidth="1"/>
    <col min="4" max="4" width="10.90625" bestFit="1" customWidth="1"/>
    <col min="5" max="5" width="40" bestFit="1" customWidth="1"/>
    <col min="6" max="6" width="5.36328125" style="2" bestFit="1" customWidth="1"/>
    <col min="7" max="7" width="26.81640625" customWidth="1"/>
    <col min="8" max="10" width="11.54296875" style="7"/>
  </cols>
  <sheetData>
    <row r="1" spans="1:11" s="118" customFormat="1" ht="34.75" customHeight="1" x14ac:dyDescent="0.35">
      <c r="C1" s="119"/>
      <c r="D1" s="120"/>
      <c r="E1" s="121"/>
      <c r="F1" s="122"/>
      <c r="H1" s="123" t="s">
        <v>20</v>
      </c>
      <c r="I1" s="123"/>
      <c r="J1" s="123" t="s">
        <v>21</v>
      </c>
    </row>
    <row r="2" spans="1:11" x14ac:dyDescent="0.35">
      <c r="A2">
        <v>3</v>
      </c>
      <c r="B2" s="124" t="s">
        <v>6</v>
      </c>
      <c r="C2" t="s">
        <v>53</v>
      </c>
      <c r="D2" t="s">
        <v>4</v>
      </c>
      <c r="E2" s="1" t="s">
        <v>54</v>
      </c>
      <c r="F2" s="2">
        <v>650</v>
      </c>
      <c r="G2" t="s">
        <v>88</v>
      </c>
      <c r="H2" s="8">
        <v>0.83333333333333337</v>
      </c>
      <c r="I2" s="7" t="s">
        <v>55</v>
      </c>
      <c r="J2" s="8">
        <v>0.58333333333333337</v>
      </c>
    </row>
    <row r="3" spans="1:11" x14ac:dyDescent="0.35">
      <c r="A3">
        <v>6</v>
      </c>
      <c r="B3" t="s">
        <v>6</v>
      </c>
      <c r="C3" t="s">
        <v>8</v>
      </c>
      <c r="D3" t="s">
        <v>9</v>
      </c>
      <c r="E3" s="1" t="s">
        <v>10</v>
      </c>
      <c r="H3" s="8">
        <v>1.7361111111111112E-2</v>
      </c>
      <c r="I3" s="7" t="s">
        <v>11</v>
      </c>
      <c r="J3" s="7" t="s">
        <v>5</v>
      </c>
    </row>
    <row r="4" spans="1:11" x14ac:dyDescent="0.35">
      <c r="A4">
        <v>10</v>
      </c>
      <c r="B4" t="s">
        <v>6</v>
      </c>
      <c r="C4" t="s">
        <v>108</v>
      </c>
      <c r="D4" t="s">
        <v>107</v>
      </c>
      <c r="E4" s="1" t="s">
        <v>109</v>
      </c>
      <c r="H4" s="8">
        <v>2.4305555555555556E-2</v>
      </c>
      <c r="I4" s="7" t="s">
        <v>11</v>
      </c>
      <c r="J4" s="7" t="s">
        <v>110</v>
      </c>
    </row>
    <row r="5" spans="1:11" s="3" customFormat="1" ht="43.5" x14ac:dyDescent="0.35">
      <c r="A5" s="3">
        <v>11</v>
      </c>
      <c r="B5" s="3" t="s">
        <v>6</v>
      </c>
      <c r="C5" s="3" t="s">
        <v>126</v>
      </c>
      <c r="D5" s="3" t="s">
        <v>125</v>
      </c>
      <c r="E5" s="192" t="s">
        <v>127</v>
      </c>
      <c r="F5" s="4"/>
      <c r="H5" s="9">
        <v>1.7361111111111112E-2</v>
      </c>
      <c r="I5" s="193" t="s">
        <v>128</v>
      </c>
      <c r="J5" s="10" t="s">
        <v>129</v>
      </c>
    </row>
    <row r="6" spans="1:11" x14ac:dyDescent="0.35">
      <c r="A6">
        <v>13</v>
      </c>
      <c r="B6" t="s">
        <v>6</v>
      </c>
      <c r="C6" t="s">
        <v>13</v>
      </c>
      <c r="D6" t="s">
        <v>14</v>
      </c>
      <c r="E6" s="1" t="s">
        <v>15</v>
      </c>
      <c r="H6" s="8">
        <v>1.0416666666666666E-2</v>
      </c>
      <c r="I6" s="7" t="s">
        <v>12</v>
      </c>
      <c r="J6" s="7" t="s">
        <v>16</v>
      </c>
    </row>
    <row r="7" spans="1:11" s="217" customFormat="1" ht="45.65" customHeight="1" x14ac:dyDescent="0.35">
      <c r="A7" s="217">
        <v>14</v>
      </c>
      <c r="B7" s="217" t="s">
        <v>6</v>
      </c>
      <c r="C7" s="217" t="s">
        <v>103</v>
      </c>
      <c r="D7" s="217" t="s">
        <v>7</v>
      </c>
      <c r="E7" s="218" t="s">
        <v>17</v>
      </c>
      <c r="F7" s="219"/>
      <c r="H7" s="220">
        <v>5.2083333333333336E-2</v>
      </c>
      <c r="I7" s="221" t="s">
        <v>22</v>
      </c>
      <c r="J7" s="222"/>
    </row>
    <row r="8" spans="1:11" x14ac:dyDescent="0.35">
      <c r="A8">
        <v>15</v>
      </c>
      <c r="B8" t="s">
        <v>0</v>
      </c>
      <c r="C8" t="s">
        <v>2</v>
      </c>
      <c r="D8" t="s">
        <v>1</v>
      </c>
      <c r="E8" s="1" t="s">
        <v>60</v>
      </c>
      <c r="F8" s="2">
        <v>180</v>
      </c>
      <c r="G8" t="s">
        <v>58</v>
      </c>
      <c r="H8" s="8">
        <v>0.15625</v>
      </c>
      <c r="I8" s="7" t="s">
        <v>3</v>
      </c>
      <c r="J8" s="8">
        <v>0.60416666666666663</v>
      </c>
    </row>
    <row r="9" spans="1:11" x14ac:dyDescent="0.35">
      <c r="A9">
        <v>17</v>
      </c>
      <c r="B9" t="s">
        <v>6</v>
      </c>
      <c r="C9" t="s">
        <v>19</v>
      </c>
      <c r="D9" t="s">
        <v>18</v>
      </c>
      <c r="E9" s="1" t="s">
        <v>81</v>
      </c>
      <c r="H9" s="8">
        <v>8.3333333333333329E-2</v>
      </c>
      <c r="J9" s="8" t="s">
        <v>73</v>
      </c>
    </row>
    <row r="12" spans="1:11" x14ac:dyDescent="0.35">
      <c r="I12" s="7" t="s">
        <v>85</v>
      </c>
      <c r="J12" s="7" t="s">
        <v>84</v>
      </c>
    </row>
    <row r="13" spans="1:11" x14ac:dyDescent="0.35">
      <c r="A13" s="1" t="s">
        <v>111</v>
      </c>
      <c r="I13" s="116">
        <v>8.5</v>
      </c>
      <c r="J13" s="116">
        <v>100</v>
      </c>
    </row>
    <row r="14" spans="1:11" x14ac:dyDescent="0.35">
      <c r="A14" s="1" t="s">
        <v>71</v>
      </c>
      <c r="I14" s="116">
        <v>650</v>
      </c>
      <c r="J14" s="117">
        <f>I14*J13/I13</f>
        <v>7647.0588235294117</v>
      </c>
      <c r="K14" t="s">
        <v>87</v>
      </c>
    </row>
    <row r="15" spans="1:11" x14ac:dyDescent="0.35">
      <c r="A15" s="76" t="s">
        <v>68</v>
      </c>
      <c r="I15" s="115">
        <f>J15*I13/J13</f>
        <v>85</v>
      </c>
      <c r="J15" s="114">
        <v>1000</v>
      </c>
      <c r="K15" t="s">
        <v>86</v>
      </c>
    </row>
    <row r="16" spans="1:11" x14ac:dyDescent="0.35">
      <c r="A16" s="1" t="s">
        <v>72</v>
      </c>
    </row>
    <row r="18" spans="1:10" x14ac:dyDescent="0.35">
      <c r="A18" t="s">
        <v>78</v>
      </c>
    </row>
    <row r="19" spans="1:10" x14ac:dyDescent="0.35">
      <c r="A19" t="s">
        <v>79</v>
      </c>
      <c r="G19" s="6"/>
    </row>
    <row r="20" spans="1:10" x14ac:dyDescent="0.35">
      <c r="A20" t="s">
        <v>80</v>
      </c>
    </row>
    <row r="21" spans="1:10" x14ac:dyDescent="0.35">
      <c r="A21" t="s">
        <v>95</v>
      </c>
    </row>
    <row r="22" spans="1:10" x14ac:dyDescent="0.35">
      <c r="A22" t="s">
        <v>96</v>
      </c>
    </row>
    <row r="23" spans="1:10" x14ac:dyDescent="0.35">
      <c r="A23" t="s">
        <v>97</v>
      </c>
    </row>
    <row r="24" spans="1:10" x14ac:dyDescent="0.35">
      <c r="A24" t="s">
        <v>98</v>
      </c>
      <c r="E24" s="1"/>
      <c r="H24" s="8"/>
      <c r="J24" s="8"/>
    </row>
    <row r="25" spans="1:10" x14ac:dyDescent="0.35">
      <c r="A25" t="s">
        <v>99</v>
      </c>
      <c r="E25" s="1"/>
      <c r="H25" s="8"/>
    </row>
    <row r="26" spans="1:10" x14ac:dyDescent="0.35">
      <c r="A26" t="s">
        <v>115</v>
      </c>
      <c r="E26" s="1"/>
      <c r="H26" s="8"/>
    </row>
    <row r="27" spans="1:10" x14ac:dyDescent="0.35">
      <c r="A27" t="s">
        <v>116</v>
      </c>
      <c r="E27" s="1"/>
      <c r="H27" s="8"/>
      <c r="J27" s="8"/>
    </row>
    <row r="28" spans="1:10" x14ac:dyDescent="0.35">
      <c r="E28" s="1"/>
      <c r="H28" s="8"/>
    </row>
    <row r="29" spans="1:10" x14ac:dyDescent="0.35">
      <c r="E29" s="1"/>
      <c r="H29" s="8"/>
    </row>
    <row r="30" spans="1:10" x14ac:dyDescent="0.35">
      <c r="A30" s="3"/>
      <c r="B30" s="3"/>
      <c r="C30" s="3"/>
      <c r="D30" s="3"/>
      <c r="E30" s="5"/>
      <c r="F30" s="4"/>
      <c r="G30" s="3"/>
      <c r="H30" s="9"/>
      <c r="I30" s="11"/>
      <c r="J30" s="10"/>
    </row>
    <row r="31" spans="1:10" x14ac:dyDescent="0.35">
      <c r="E31" s="1"/>
      <c r="H31" s="8"/>
      <c r="J31" s="8"/>
    </row>
    <row r="32" spans="1:10" x14ac:dyDescent="0.35">
      <c r="E32" s="1"/>
      <c r="H32" s="8"/>
      <c r="J32" s="8"/>
    </row>
    <row r="36" spans="1:9" x14ac:dyDescent="0.35">
      <c r="A36" s="83"/>
      <c r="B36" s="83"/>
      <c r="C36" s="83"/>
      <c r="D36" s="83"/>
      <c r="E36" s="83"/>
      <c r="F36" s="83"/>
      <c r="G36" s="83"/>
      <c r="H36" s="83"/>
      <c r="I36" s="83"/>
    </row>
    <row r="37" spans="1:9" x14ac:dyDescent="0.35">
      <c r="A37" s="83"/>
      <c r="B37" s="83"/>
      <c r="C37" s="83"/>
      <c r="D37" s="83"/>
      <c r="E37" s="83"/>
      <c r="F37" s="83"/>
      <c r="G37" s="83"/>
      <c r="H37" s="83"/>
      <c r="I37" s="83"/>
    </row>
    <row r="38" spans="1:9" x14ac:dyDescent="0.35">
      <c r="A38" s="83"/>
      <c r="B38" s="83"/>
      <c r="C38" s="83"/>
      <c r="D38" s="83"/>
      <c r="E38" s="83"/>
      <c r="F38" s="83"/>
      <c r="G38" s="83"/>
      <c r="H38" s="83"/>
      <c r="I38" s="83"/>
    </row>
    <row r="39" spans="1:9" x14ac:dyDescent="0.35">
      <c r="A39" s="83"/>
      <c r="B39" s="83"/>
      <c r="C39" s="83"/>
      <c r="D39" s="83"/>
      <c r="E39" s="83"/>
      <c r="F39" s="83"/>
      <c r="G39" s="83"/>
      <c r="H39" s="83"/>
      <c r="I39" s="83"/>
    </row>
    <row r="40" spans="1:9" x14ac:dyDescent="0.35">
      <c r="A40" s="82"/>
      <c r="B40" s="82"/>
      <c r="C40" s="82"/>
      <c r="D40" s="82"/>
      <c r="E40" s="82"/>
      <c r="F40" s="82"/>
      <c r="G40" s="82"/>
      <c r="H40" s="82"/>
      <c r="I40" s="82"/>
    </row>
    <row r="41" spans="1:9" x14ac:dyDescent="0.35">
      <c r="A41" s="84"/>
      <c r="B41" s="84"/>
      <c r="C41" s="84"/>
      <c r="D41" s="84"/>
      <c r="E41" s="84"/>
      <c r="F41" s="84"/>
      <c r="G41" s="84"/>
      <c r="H41" s="84"/>
      <c r="I41" s="84"/>
    </row>
    <row r="42" spans="1:9" x14ac:dyDescent="0.35">
      <c r="A42" s="83"/>
      <c r="B42" s="83"/>
      <c r="C42" s="83"/>
      <c r="D42" s="83"/>
      <c r="E42" s="83"/>
      <c r="F42" s="83"/>
      <c r="G42" s="83"/>
      <c r="H42" s="83"/>
      <c r="I42" s="83"/>
    </row>
    <row r="43" spans="1:9" x14ac:dyDescent="0.35">
      <c r="A43" s="85"/>
      <c r="B43" s="85"/>
      <c r="C43" s="85"/>
      <c r="D43" s="85"/>
      <c r="E43" s="85"/>
      <c r="F43" s="85"/>
      <c r="G43" s="85"/>
      <c r="H43" s="85"/>
      <c r="I43" s="85"/>
    </row>
    <row r="44" spans="1:9" x14ac:dyDescent="0.35">
      <c r="A44" s="83"/>
      <c r="B44" s="83"/>
      <c r="C44" s="83"/>
      <c r="D44" s="83"/>
      <c r="E44" s="83"/>
      <c r="F44" s="83"/>
      <c r="G44" s="83"/>
      <c r="H44" s="83"/>
      <c r="I44" s="83"/>
    </row>
    <row r="45" spans="1:9" x14ac:dyDescent="0.35">
      <c r="A45" s="85"/>
      <c r="B45" s="83"/>
      <c r="C45" s="83"/>
      <c r="D45" s="85"/>
      <c r="E45" s="83"/>
      <c r="F45" s="83"/>
      <c r="G45" s="83"/>
      <c r="H45" s="85"/>
      <c r="I45" s="85"/>
    </row>
  </sheetData>
  <phoneticPr fontId="2" type="noConversion"/>
  <hyperlinks>
    <hyperlink ref="E3" r:id="rId1" display="https://www.fjord1.no/eng/Routes-and-timetables/Moere-og-Romsdal/Seivika-Toemmervaag?from=150015768641&amp;to=150015058000" xr:uid="{0D41D64E-CE1A-41C9-945D-839D58D2BC15}"/>
    <hyperlink ref="E7" r:id="rId2" display="https://billetter.kolumbus.no/en" xr:uid="{055AD908-D5CB-40C9-9724-80C66F5A679F}"/>
    <hyperlink ref="E2" r:id="rId3" location="/select-travelers/cabins" display="https://www.colorline.no/booking/ - /select-travelers/cabins" xr:uid="{4C914F1B-922C-4D6F-9580-2BC49F7F7CC8}"/>
    <hyperlink ref="A14" r:id="rId4" location=":~:text=Es%20ist%20unstrittig%20und" display="https://www.nordlandblog.de/insider-tipps-fuer-deine-erste-reise-teil-6-geld-sparen-in-norwegen/ - :~:text=Es%20ist%20unstrittig%20und" xr:uid="{DDE52580-FC8F-4920-A95E-76ED2123704D}"/>
    <hyperlink ref="A15" r:id="rId5" display="https://ferrypay.no/CreateNewUser.aspx" xr:uid="{2AA07330-2887-49E8-A2CB-803FC00FE426}"/>
    <hyperlink ref="A16" r:id="rId6" display="https://www.couchsurfing.com/places/europe/norway" xr:uid="{366D4203-4DCD-4C86-8774-3845FDD1D0FB}"/>
    <hyperlink ref="E6" r:id="rId7" display="https://www.fjordnorway.com/de/transport/fahre-hjelmeland---nesvik" xr:uid="{FAE17B22-9B99-4375-A12D-34C88421F93A}"/>
    <hyperlink ref="E8" r:id="rId8" display="https://bookingv2.fjordline.com/tickets" xr:uid="{9C2261A1-0C7B-4ADD-88A7-886DEDADFB0D}"/>
    <hyperlink ref="E9" r:id="rId9" display="https://www.directferries.at/gedser_rostock_faehre.htm?gclid=e0c9cf82c7c918ac7147a89e7228c9fb&amp;gclsrc=3p.ds&amp;&amp;utm_source=bing&amp;utm_medium=cpc&amp;msclkid=e0c9cf82c7c918ac7147a89e7228c9fb&amp;utm_campaign=DF_AT_DE;PORT_PORT;Tier%201;EXACT;NC-G14872552277&amp;utm_term=f%C3%A4hre%20Gedser%20Rostock&amp;utm_content=PORT_PORT;DESKTOP;Gedser-Rostock;Tier_1;AB_FERRY_FERRIES" xr:uid="{8CB6E719-C02D-4A62-B1FF-EBC777243034}"/>
    <hyperlink ref="E4" r:id="rId10" location="trips/transport/Vangsnes/Dragsvik-ferjekai/r/Line-1046-car-ferry/s/0" display="https://www.rome2rio.com/de/map/Vangsnes/Dragsvik-ferjekai - trips/transport/Vangsnes/Dragsvik-ferjekai/r/Line-1046-car-ferry/s/0" xr:uid="{17D4B568-59CF-4BE2-AE6C-EC5557022B0D}"/>
    <hyperlink ref="A13" r:id="rId11" xr:uid="{8D8F83F3-E4C7-4E23-A201-7CC4AD64A59B}"/>
    <hyperlink ref="E5" r:id="rId12" location="trips/transport/Rysjedalsvika/Rutledal/r/Line-1042-car-ferry/s/0" display="https://www.rome2rio.com/de/map/Rysjedalsvika/Rutledal?search=Rysjedalsvika,Rutledal - trips/transport/Rysjedalsvika/Rutledal/r/Line-1042-car-ferry/s/0" xr:uid="{A8029E13-ACD5-4BCC-BC29-BF1CAD835166}"/>
  </hyperlinks>
  <pageMargins left="0.7" right="0.7" top="0.78740157499999996" bottom="0.78740157499999996" header="0.3" footer="0.3"/>
  <pageSetup paperSize="9" orientation="portrait" horizontalDpi="4294967293" verticalDpi="0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Planung</vt:lpstr>
      <vt:lpstr>Fähren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Lampl</dc:creator>
  <cp:lastModifiedBy>Wolfgang Lampl</cp:lastModifiedBy>
  <dcterms:created xsi:type="dcterms:W3CDTF">2024-03-22T11:22:35Z</dcterms:created>
  <dcterms:modified xsi:type="dcterms:W3CDTF">2025-03-05T15:53:23Z</dcterms:modified>
</cp:coreProperties>
</file>